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7"/>
  </bookViews>
  <sheets>
    <sheet name="zad1" sheetId="1" r:id="rId1"/>
    <sheet name="zad2" sheetId="2" r:id="rId2"/>
    <sheet name="zad4" sheetId="3" r:id="rId3"/>
    <sheet name="zad6" sheetId="4" r:id="rId4"/>
    <sheet name="zad7" sheetId="5" r:id="rId5"/>
    <sheet name="zad 8" sheetId="6" r:id="rId6"/>
    <sheet name="zad9" sheetId="7" r:id="rId7"/>
    <sheet name="zad10" sheetId="8" r:id="rId8"/>
  </sheets>
  <definedNames/>
  <calcPr fullCalcOnLoad="1"/>
</workbook>
</file>

<file path=xl/sharedStrings.xml><?xml version="1.0" encoding="utf-8"?>
<sst xmlns="http://schemas.openxmlformats.org/spreadsheetml/2006/main" count="328" uniqueCount="229">
  <si>
    <t>Kurs euro</t>
  </si>
  <si>
    <t>TOWAR</t>
  </si>
  <si>
    <t>cena w Euro</t>
  </si>
  <si>
    <t>cena w zł</t>
  </si>
  <si>
    <t xml:space="preserve">Namiot </t>
  </si>
  <si>
    <t>Rower</t>
  </si>
  <si>
    <t>peleryna</t>
  </si>
  <si>
    <t>buty</t>
  </si>
  <si>
    <t>mapa</t>
  </si>
  <si>
    <t>budzik</t>
  </si>
  <si>
    <t>skarpetki</t>
  </si>
  <si>
    <t>talerze</t>
  </si>
  <si>
    <t>nóż</t>
  </si>
  <si>
    <t>Razem</t>
  </si>
  <si>
    <t>Średnia</t>
  </si>
  <si>
    <t>najmniejsza cena</t>
  </si>
  <si>
    <t>nanajwiększa cena</t>
  </si>
  <si>
    <t>1. Uzupełnić tabelę: policz ceny w zł, sumę zł oraz w euro.</t>
  </si>
  <si>
    <t>Oblicz średnią ceny towarów  w zł i w euro</t>
  </si>
  <si>
    <t>Znajdź najmniejszą i największą cenę  w zł i euro</t>
  </si>
  <si>
    <t>Wykonaj formularz liczącej faktury wg poniższego wzoru:</t>
  </si>
  <si>
    <t>Wprowadź przykładowe dane w celu sprawdzenia oprawności obliczeń.</t>
  </si>
  <si>
    <t>lp.</t>
  </si>
  <si>
    <t>Nazwa artykułu</t>
  </si>
  <si>
    <t>ilość</t>
  </si>
  <si>
    <t>cena jednost.</t>
  </si>
  <si>
    <t>wartość netto</t>
  </si>
  <si>
    <t>kwota VAT</t>
  </si>
  <si>
    <t>wartość brutto</t>
  </si>
  <si>
    <t>stawka VAT</t>
  </si>
  <si>
    <t>masło</t>
  </si>
  <si>
    <t>kawa</t>
  </si>
  <si>
    <t>cukier</t>
  </si>
  <si>
    <t>RAZEM</t>
  </si>
  <si>
    <t>wartość netto = ilość * cena jednostkowa</t>
  </si>
  <si>
    <t>kwota VAT = wartość netto * stawka VAT (w procentach)</t>
  </si>
  <si>
    <t>wartość brutto = wartość netto + kwota VAT</t>
  </si>
  <si>
    <t>komórki RAZEM mają sumować całą kolumnę (z wyjąkiem kolumn szarych, Lp. i Stawka VAT)</t>
  </si>
  <si>
    <t>Oblicz wartości butów w magazynie.</t>
  </si>
  <si>
    <t>Oblicz sumę wartości butów czarnych, brązowych i łączną.</t>
  </si>
  <si>
    <t>Wartość butów w magazynie według rozmiarów i kolorów</t>
  </si>
  <si>
    <t>ROZMIAR</t>
  </si>
  <si>
    <t>ILOŚĆ</t>
  </si>
  <si>
    <t>WARTOŚĆ</t>
  </si>
  <si>
    <t>wartosc</t>
  </si>
  <si>
    <t>czarne</t>
  </si>
  <si>
    <t>brązowe</t>
  </si>
  <si>
    <t>razem</t>
  </si>
  <si>
    <t>ŁĄCZNIE</t>
  </si>
  <si>
    <t>cena jednej pary:</t>
  </si>
  <si>
    <t>Rozmowy w minutach</t>
  </si>
  <si>
    <t>lp</t>
  </si>
  <si>
    <t>Nazwisko</t>
  </si>
  <si>
    <t>Imię</t>
  </si>
  <si>
    <t>Miejscowe (w min.)</t>
  </si>
  <si>
    <t>Zamiejscowe (w min.)</t>
  </si>
  <si>
    <t>Międzynarodowe (w min.)</t>
  </si>
  <si>
    <t>Ogółem (w min.)</t>
  </si>
  <si>
    <t>Należność (w zł)</t>
  </si>
  <si>
    <t>Kowalski</t>
  </si>
  <si>
    <t>Roman</t>
  </si>
  <si>
    <t>Kalinowski</t>
  </si>
  <si>
    <t>Adam</t>
  </si>
  <si>
    <t>Radulski</t>
  </si>
  <si>
    <t>Józef</t>
  </si>
  <si>
    <t>Romanowski</t>
  </si>
  <si>
    <t>Ryszard</t>
  </si>
  <si>
    <t>Dobraczyński</t>
  </si>
  <si>
    <t>Krzysztof</t>
  </si>
  <si>
    <t>Suma</t>
  </si>
  <si>
    <t>Średnio</t>
  </si>
  <si>
    <t>Rozmowy (zł/min.):</t>
  </si>
  <si>
    <t>Miejscowe</t>
  </si>
  <si>
    <t>Zamiejscowe</t>
  </si>
  <si>
    <t>Międzynarodowe</t>
  </si>
  <si>
    <t>Abonament</t>
  </si>
  <si>
    <t xml:space="preserve">Wycieczka szkolna do KRAKOWA </t>
  </si>
  <si>
    <t>Organizator</t>
  </si>
  <si>
    <t>Biuro Podróży „WĘDROWIEC"</t>
  </si>
  <si>
    <t>Termin</t>
  </si>
  <si>
    <t>Od</t>
  </si>
  <si>
    <t>Do</t>
  </si>
  <si>
    <t>Koszt 1 osoby</t>
  </si>
  <si>
    <t>Liczba uczestników</t>
  </si>
  <si>
    <t>Koszt</t>
  </si>
  <si>
    <t>Wpłacona</t>
  </si>
  <si>
    <t>Klasa</t>
  </si>
  <si>
    <t>Dziewcząt</t>
  </si>
  <si>
    <t>Chłopców</t>
  </si>
  <si>
    <t>klasy</t>
  </si>
  <si>
    <t>po obniżce</t>
  </si>
  <si>
    <t>zaliczka</t>
  </si>
  <si>
    <t>Dopłata</t>
  </si>
  <si>
    <t>I A</t>
  </si>
  <si>
    <t>I B</t>
  </si>
  <si>
    <t>I C</t>
  </si>
  <si>
    <t>II A</t>
  </si>
  <si>
    <t>II B</t>
  </si>
  <si>
    <t>III A</t>
  </si>
  <si>
    <r>
      <t xml:space="preserve">Uzupełnij obliczenia kosztów wycieczki </t>
    </r>
    <r>
      <rPr>
        <b/>
        <u val="single"/>
        <sz val="12"/>
        <rFont val="Arial"/>
        <family val="2"/>
      </rPr>
      <t xml:space="preserve">dla całej szkoły </t>
    </r>
  </si>
  <si>
    <t>Zniżka dla grup powyżej 10 osób</t>
  </si>
  <si>
    <t>Waga:</t>
  </si>
  <si>
    <t>Lp</t>
  </si>
  <si>
    <t>Polski</t>
  </si>
  <si>
    <t>Matematyka</t>
  </si>
  <si>
    <t>Fizyka</t>
  </si>
  <si>
    <t>Informatyka</t>
  </si>
  <si>
    <t>WF</t>
  </si>
  <si>
    <t>Angielski</t>
  </si>
  <si>
    <t>Niemiecki</t>
  </si>
  <si>
    <t>śr. ocen</t>
  </si>
  <si>
    <t>śr. zaokr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</si>
  <si>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</si>
  <si>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</si>
  <si>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</si>
  <si>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</si>
  <si>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</si>
  <si>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</si>
  <si>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</si>
  <si>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</si>
  <si>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</si>
  <si>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max</t>
  </si>
  <si>
    <t>Zaokrąglic funkcja Round(zakres;do ilu po przecinku)</t>
  </si>
  <si>
    <t>Nazwa towaru</t>
  </si>
  <si>
    <t>Kategoria</t>
  </si>
  <si>
    <t>Kraj pochodzenia</t>
  </si>
  <si>
    <t>Koszt zł/kg</t>
  </si>
  <si>
    <t>Cena zł/kg</t>
  </si>
  <si>
    <t>Ilość</t>
  </si>
  <si>
    <t>Pozycja magazynowa</t>
  </si>
  <si>
    <t>klasyfikacja</t>
  </si>
  <si>
    <t>Antigua</t>
  </si>
  <si>
    <t>Kawa</t>
  </si>
  <si>
    <t>Gwatemala</t>
  </si>
  <si>
    <t>N4</t>
  </si>
  <si>
    <t>Blue Mountain</t>
  </si>
  <si>
    <t>Jamajka</t>
  </si>
  <si>
    <t>S1</t>
  </si>
  <si>
    <t>Bourbon Santos</t>
  </si>
  <si>
    <t>Brazylia</t>
  </si>
  <si>
    <t>Celebes</t>
  </si>
  <si>
    <t>Indonezja</t>
  </si>
  <si>
    <t>Chanchamayo</t>
  </si>
  <si>
    <t>Peru</t>
  </si>
  <si>
    <t>S2</t>
  </si>
  <si>
    <t>Coatepec</t>
  </si>
  <si>
    <t>Meksyk</t>
  </si>
  <si>
    <t>Coban</t>
  </si>
  <si>
    <t>S3</t>
  </si>
  <si>
    <t>Kostaryka</t>
  </si>
  <si>
    <t>Ekwador</t>
  </si>
  <si>
    <t>Assam</t>
  </si>
  <si>
    <t>Herbata</t>
  </si>
  <si>
    <t>Indie</t>
  </si>
  <si>
    <t>N1</t>
  </si>
  <si>
    <t>Haiti</t>
  </si>
  <si>
    <t>E1</t>
  </si>
  <si>
    <t>Harrar</t>
  </si>
  <si>
    <t>Etiopia</t>
  </si>
  <si>
    <t>Java</t>
  </si>
  <si>
    <t>E2</t>
  </si>
  <si>
    <t>Kenia</t>
  </si>
  <si>
    <t>Black Lychee</t>
  </si>
  <si>
    <t>Chiny</t>
  </si>
  <si>
    <t>Kona</t>
  </si>
  <si>
    <t>Hawaje</t>
  </si>
  <si>
    <t>Medellin</t>
  </si>
  <si>
    <t>Kolumbia</t>
  </si>
  <si>
    <t>E3</t>
  </si>
  <si>
    <t>Merida</t>
  </si>
  <si>
    <t>Wenezuela</t>
  </si>
  <si>
    <t>W1</t>
  </si>
  <si>
    <t>Mocha</t>
  </si>
  <si>
    <t>Jemen</t>
  </si>
  <si>
    <t>Oaxaca</t>
  </si>
  <si>
    <t>W2</t>
  </si>
  <si>
    <t>Pluma</t>
  </si>
  <si>
    <t>Santo Domingo</t>
  </si>
  <si>
    <t>Dominikana</t>
  </si>
  <si>
    <t>W3</t>
  </si>
  <si>
    <t>Sumatra</t>
  </si>
  <si>
    <t>Tanzania</t>
  </si>
  <si>
    <t>Ceylon</t>
  </si>
  <si>
    <t>Sri Lanka</t>
  </si>
  <si>
    <t>Wykonaj następujące zadania (każde z zadań zapisz w nowym arkuszu):</t>
  </si>
  <si>
    <t>odp:</t>
  </si>
  <si>
    <t>Oblicz, ile artykułów znajduje się na stanie magazynu w ilości nie mniej niż 300 opakowań</t>
  </si>
  <si>
    <t>Zsumuj ilość wszystkich kaw w magazynie za pomocą funkcji suma.jeżeli</t>
  </si>
  <si>
    <t>Sklasyfikuj odpowednio towary: jeżeli ich cena jest większa od 60 zł uznaj je jako drogie, jeżeli</t>
  </si>
  <si>
    <t>ich cena jest większa od 40 uznaj je jako dostępne, a pozostałe sklasyfikuj jako tanie.</t>
  </si>
  <si>
    <t xml:space="preserve"> </t>
  </si>
  <si>
    <t>Funkcje wpisz do kolumny klasyfikacja</t>
  </si>
  <si>
    <t>DANE POFILTROWANE PRZEDSTAW W NOWYCH ARKUSZACH</t>
  </si>
  <si>
    <t>Towary w Hurtowni</t>
  </si>
  <si>
    <t>Rodzaj towaru</t>
  </si>
  <si>
    <t>Towary</t>
  </si>
  <si>
    <t xml:space="preserve">cena </t>
  </si>
  <si>
    <t>Zamówienie</t>
  </si>
  <si>
    <t>warzywa</t>
  </si>
  <si>
    <t>buraki</t>
  </si>
  <si>
    <t>rodzaj</t>
  </si>
  <si>
    <t>towar</t>
  </si>
  <si>
    <t>ilość (kg/szt)</t>
  </si>
  <si>
    <t>cena</t>
  </si>
  <si>
    <t>wartość</t>
  </si>
  <si>
    <t>ziemniaki</t>
  </si>
  <si>
    <t>owoce</t>
  </si>
  <si>
    <t>jabłka</t>
  </si>
  <si>
    <t>banany</t>
  </si>
  <si>
    <t>pomarańcza</t>
  </si>
  <si>
    <t>por</t>
  </si>
  <si>
    <t>cytryna</t>
  </si>
  <si>
    <t>arbuz</t>
  </si>
  <si>
    <t>grefrut</t>
  </si>
  <si>
    <t>fasolka</t>
  </si>
  <si>
    <t>rodzynki</t>
  </si>
  <si>
    <t>winogrona</t>
  </si>
  <si>
    <t>szparaki</t>
  </si>
  <si>
    <t>kukurydza</t>
  </si>
  <si>
    <t>szparagi</t>
  </si>
  <si>
    <t>pomidory</t>
  </si>
  <si>
    <t>czosnek</t>
  </si>
  <si>
    <t>rzodkiewka</t>
  </si>
  <si>
    <t>papryka żółta</t>
  </si>
  <si>
    <t>papryka czerwona</t>
  </si>
  <si>
    <t>sałata lodowa</t>
  </si>
  <si>
    <t>figi</t>
  </si>
  <si>
    <t>truskawki</t>
  </si>
  <si>
    <t>Przedstaw na wykresie towar w Euro (słupkowy)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</si>
</sst>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&quot;zł&quot;"/>
    <numFmt numFmtId="173" formatCode="#,##0.00\ _z_ł"/>
    <numFmt numFmtId="174" formatCode="_-* #,##0.00\ [$€-1]_-;\-* #,##0.00\ [$€-1]_-;_-* &quot;-&quot;??\ [$€-1]_-"/>
    <numFmt numFmtId="175" formatCode="#,##0.00_ ;\-#,##0.00\ "/>
    <numFmt numFmtId="176" formatCode="0&quot;gram&quot;"/>
    <numFmt numFmtId="177" formatCode="0.00000"/>
    <numFmt numFmtId="178" formatCode="mm/dd/yy"/>
    <numFmt numFmtId="179" formatCode="#,##0.0"/>
  </numFmts>
  <fonts count="40">
    <font>
      <sz val="10"/>
      <name val="Arial CE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i/>
      <sz val="10"/>
      <name val="Times New Roman"/>
      <family val="1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color indexed="10"/>
      <name val="Arial CE"/>
      <family val="0"/>
    </font>
    <font>
      <sz val="10"/>
      <name val="MS Sans Serif"/>
      <family val="0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8.5"/>
      <color indexed="40"/>
      <name val="MS Sans Serif"/>
      <family val="0"/>
    </font>
    <font>
      <sz val="10"/>
      <color indexed="8"/>
      <name val="MS Sans Serif"/>
      <family val="0"/>
    </font>
    <font>
      <b/>
      <sz val="8.5"/>
      <color indexed="40"/>
      <name val="Arial"/>
      <family val="0"/>
    </font>
    <font>
      <b/>
      <sz val="8.5"/>
      <name val="Arial"/>
      <family val="0"/>
    </font>
    <font>
      <sz val="9"/>
      <color indexed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10"/>
      <color indexed="10"/>
      <name val="MS Sans Serif"/>
      <family val="0"/>
    </font>
    <font>
      <sz val="8"/>
      <color indexed="10"/>
      <name val="Verdana"/>
      <family val="2"/>
    </font>
    <font>
      <b/>
      <sz val="10"/>
      <color indexed="8"/>
      <name val="MS Sans Serif"/>
      <family val="2"/>
    </font>
    <font>
      <b/>
      <sz val="10"/>
      <color indexed="20"/>
      <name val="Arial CE"/>
      <family val="0"/>
    </font>
    <font>
      <b/>
      <sz val="10"/>
      <color indexed="16"/>
      <name val="Arial CE"/>
      <family val="0"/>
    </font>
    <font>
      <b/>
      <sz val="10"/>
      <color indexed="9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7" applyFont="1">
      <alignment/>
      <protection/>
    </xf>
    <xf numFmtId="170" fontId="4" fillId="0" borderId="0" xfId="17" applyFont="1" applyAlignment="1">
      <alignment horizontal="left"/>
    </xf>
    <xf numFmtId="0" fontId="1" fillId="0" borderId="0" xfId="27">
      <alignment/>
      <protection/>
    </xf>
    <xf numFmtId="0" fontId="5" fillId="2" borderId="1" xfId="27" applyFont="1" applyFill="1" applyBorder="1">
      <alignment/>
      <protection/>
    </xf>
    <xf numFmtId="0" fontId="1" fillId="0" borderId="1" xfId="27" applyBorder="1">
      <alignment/>
      <protection/>
    </xf>
    <xf numFmtId="0" fontId="1" fillId="0" borderId="1" xfId="27" applyBorder="1" applyAlignment="1">
      <alignment horizontal="center"/>
      <protection/>
    </xf>
    <xf numFmtId="0" fontId="1" fillId="0" borderId="2" xfId="27" applyBorder="1">
      <alignment/>
      <protection/>
    </xf>
    <xf numFmtId="0" fontId="6" fillId="2" borderId="3" xfId="27" applyFont="1" applyFill="1" applyBorder="1">
      <alignment/>
      <protection/>
    </xf>
    <xf numFmtId="0" fontId="1" fillId="0" borderId="4" xfId="27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0" xfId="27" applyFont="1">
      <alignment/>
      <protection/>
    </xf>
    <xf numFmtId="0" fontId="3" fillId="0" borderId="0" xfId="0" applyFont="1" applyAlignment="1">
      <alignment/>
    </xf>
    <xf numFmtId="0" fontId="7" fillId="2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9" fontId="0" fillId="3" borderId="5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0" xfId="26" applyNumberFormat="1" applyFont="1">
      <alignment/>
      <protection/>
    </xf>
    <xf numFmtId="0" fontId="10" fillId="0" borderId="0" xfId="23" applyFont="1">
      <alignment/>
      <protection/>
    </xf>
    <xf numFmtId="0" fontId="0" fillId="0" borderId="0" xfId="23">
      <alignment/>
      <protection/>
    </xf>
    <xf numFmtId="0" fontId="11" fillId="0" borderId="0" xfId="23" applyFont="1">
      <alignment/>
      <protection/>
    </xf>
    <xf numFmtId="0" fontId="7" fillId="0" borderId="0" xfId="23" applyFont="1">
      <alignment/>
      <protection/>
    </xf>
    <xf numFmtId="0" fontId="12" fillId="0" borderId="0" xfId="23" applyFont="1" applyFill="1" applyBorder="1" applyAlignment="1">
      <alignment horizontal="center" vertical="center" wrapText="1"/>
      <protection/>
    </xf>
    <xf numFmtId="0" fontId="7" fillId="0" borderId="0" xfId="23" applyFont="1" applyFill="1" applyBorder="1" applyAlignment="1">
      <alignment vertical="center"/>
      <protection/>
    </xf>
    <xf numFmtId="0" fontId="7" fillId="3" borderId="6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6" xfId="23" applyFill="1" applyBorder="1" applyAlignment="1">
      <alignment horizontal="center" vertical="center"/>
      <protection/>
    </xf>
    <xf numFmtId="0" fontId="0" fillId="0" borderId="6" xfId="23" applyFill="1" applyBorder="1" applyAlignment="1">
      <alignment vertical="center"/>
      <protection/>
    </xf>
    <xf numFmtId="0" fontId="0" fillId="0" borderId="6" xfId="23" applyBorder="1">
      <alignment/>
      <protection/>
    </xf>
    <xf numFmtId="0" fontId="7" fillId="0" borderId="6" xfId="23" applyFont="1" applyFill="1" applyBorder="1" applyAlignment="1">
      <alignment vertical="center"/>
      <protection/>
    </xf>
    <xf numFmtId="0" fontId="7" fillId="0" borderId="7" xfId="23" applyFont="1" applyFill="1" applyBorder="1" applyAlignment="1">
      <alignment vertical="center"/>
      <protection/>
    </xf>
    <xf numFmtId="0" fontId="13" fillId="0" borderId="0" xfId="23" applyFont="1" applyFill="1" applyBorder="1">
      <alignment/>
      <protection/>
    </xf>
    <xf numFmtId="0" fontId="0" fillId="0" borderId="0" xfId="23" applyFill="1" applyBorder="1">
      <alignment/>
      <protection/>
    </xf>
    <xf numFmtId="165" fontId="13" fillId="0" borderId="0" xfId="23" applyNumberFormat="1" applyFont="1" applyFill="1" applyBorder="1">
      <alignment/>
      <protection/>
    </xf>
    <xf numFmtId="170" fontId="7" fillId="0" borderId="0" xfId="17" applyFont="1" applyFill="1" applyBorder="1" applyAlignment="1">
      <alignment/>
    </xf>
    <xf numFmtId="0" fontId="15" fillId="0" borderId="0" xfId="25" applyNumberFormat="1" applyFont="1" applyBorder="1" applyAlignment="1">
      <alignment/>
      <protection/>
    </xf>
    <xf numFmtId="0" fontId="15" fillId="0" borderId="0" xfId="0" applyFont="1" applyAlignment="1">
      <alignment/>
    </xf>
    <xf numFmtId="0" fontId="16" fillId="4" borderId="8" xfId="25" applyNumberFormat="1" applyFont="1" applyFill="1" applyBorder="1" applyAlignment="1">
      <alignment horizontal="centerContinuous"/>
      <protection/>
    </xf>
    <xf numFmtId="0" fontId="16" fillId="4" borderId="9" xfId="25" applyNumberFormat="1" applyFont="1" applyFill="1" applyBorder="1" applyAlignment="1">
      <alignment horizontal="centerContinuous"/>
      <protection/>
    </xf>
    <xf numFmtId="0" fontId="16" fillId="4" borderId="10" xfId="25" applyNumberFormat="1" applyFont="1" applyFill="1" applyBorder="1" applyAlignment="1">
      <alignment horizontal="centerContinuous"/>
      <protection/>
    </xf>
    <xf numFmtId="0" fontId="16" fillId="4" borderId="8" xfId="25" applyNumberFormat="1" applyFont="1" applyFill="1" applyBorder="1" applyAlignment="1">
      <alignment horizontal="center"/>
      <protection/>
    </xf>
    <xf numFmtId="0" fontId="16" fillId="4" borderId="10" xfId="25" applyNumberFormat="1" applyFont="1" applyFill="1" applyBorder="1" applyAlignment="1">
      <alignment horizontal="center"/>
      <protection/>
    </xf>
    <xf numFmtId="0" fontId="16" fillId="4" borderId="8" xfId="25" applyNumberFormat="1" applyFont="1" applyFill="1" applyBorder="1" applyAlignment="1">
      <alignment horizontal="center" wrapText="1"/>
      <protection/>
    </xf>
    <xf numFmtId="0" fontId="16" fillId="4" borderId="9" xfId="25" applyNumberFormat="1" applyFont="1" applyFill="1" applyBorder="1" applyAlignment="1">
      <alignment horizontal="center" wrapText="1"/>
      <protection/>
    </xf>
    <xf numFmtId="0" fontId="16" fillId="4" borderId="10" xfId="25" applyNumberFormat="1" applyFont="1" applyFill="1" applyBorder="1" applyAlignment="1">
      <alignment horizontal="center" wrapText="1"/>
      <protection/>
    </xf>
    <xf numFmtId="0" fontId="16" fillId="4" borderId="11" xfId="25" applyNumberFormat="1" applyFont="1" applyFill="1" applyBorder="1" applyAlignment="1">
      <alignment horizontal="center"/>
      <protection/>
    </xf>
    <xf numFmtId="0" fontId="16" fillId="0" borderId="12" xfId="25" applyNumberFormat="1" applyFont="1" applyBorder="1" applyAlignment="1">
      <alignment horizontal="center"/>
      <protection/>
    </xf>
    <xf numFmtId="0" fontId="17" fillId="0" borderId="12" xfId="25" applyNumberFormat="1" applyFont="1" applyBorder="1" applyAlignment="1">
      <alignment/>
      <protection/>
    </xf>
    <xf numFmtId="0" fontId="17" fillId="0" borderId="13" xfId="25" applyNumberFormat="1" applyFont="1" applyBorder="1" applyAlignment="1">
      <alignment/>
      <protection/>
    </xf>
    <xf numFmtId="0" fontId="15" fillId="0" borderId="12" xfId="25" applyNumberFormat="1" applyFont="1" applyBorder="1" applyAlignment="1">
      <alignment horizontal="center"/>
      <protection/>
    </xf>
    <xf numFmtId="0" fontId="15" fillId="0" borderId="14" xfId="25" applyNumberFormat="1" applyFont="1" applyBorder="1" applyAlignment="1">
      <alignment horizontal="center"/>
      <protection/>
    </xf>
    <xf numFmtId="0" fontId="15" fillId="0" borderId="13" xfId="25" applyNumberFormat="1" applyFont="1" applyBorder="1" applyAlignment="1">
      <alignment horizontal="center"/>
      <protection/>
    </xf>
    <xf numFmtId="0" fontId="15" fillId="4" borderId="12" xfId="25" applyNumberFormat="1" applyFont="1" applyFill="1" applyBorder="1" applyAlignment="1">
      <alignment horizontal="center"/>
      <protection/>
    </xf>
    <xf numFmtId="167" fontId="16" fillId="4" borderId="15" xfId="30" applyNumberFormat="1" applyFont="1" applyFill="1" applyBorder="1" applyAlignment="1">
      <alignment/>
    </xf>
    <xf numFmtId="0" fontId="16" fillId="0" borderId="16" xfId="25" applyNumberFormat="1" applyFont="1" applyBorder="1" applyAlignment="1">
      <alignment horizontal="center"/>
      <protection/>
    </xf>
    <xf numFmtId="0" fontId="17" fillId="0" borderId="16" xfId="25" applyNumberFormat="1" applyFont="1" applyBorder="1" applyAlignment="1">
      <alignment/>
      <protection/>
    </xf>
    <xf numFmtId="0" fontId="17" fillId="0" borderId="17" xfId="25" applyNumberFormat="1" applyFont="1" applyBorder="1" applyAlignment="1">
      <alignment/>
      <protection/>
    </xf>
    <xf numFmtId="0" fontId="15" fillId="0" borderId="16" xfId="25" applyNumberFormat="1" applyFont="1" applyBorder="1" applyAlignment="1">
      <alignment horizontal="center"/>
      <protection/>
    </xf>
    <xf numFmtId="0" fontId="15" fillId="0" borderId="18" xfId="25" applyNumberFormat="1" applyFont="1" applyBorder="1" applyAlignment="1">
      <alignment horizontal="center"/>
      <protection/>
    </xf>
    <xf numFmtId="0" fontId="15" fillId="0" borderId="17" xfId="25" applyNumberFormat="1" applyFont="1" applyBorder="1" applyAlignment="1">
      <alignment horizontal="center"/>
      <protection/>
    </xf>
    <xf numFmtId="0" fontId="16" fillId="4" borderId="19" xfId="25" applyNumberFormat="1" applyFont="1" applyFill="1" applyBorder="1" applyAlignment="1">
      <alignment horizontal="center"/>
      <protection/>
    </xf>
    <xf numFmtId="167" fontId="16" fillId="4" borderId="20" xfId="30" applyNumberFormat="1" applyFont="1" applyFill="1" applyBorder="1" applyAlignment="1">
      <alignment/>
    </xf>
    <xf numFmtId="0" fontId="15" fillId="0" borderId="0" xfId="25" applyFont="1">
      <alignment/>
      <protection/>
    </xf>
    <xf numFmtId="0" fontId="16" fillId="4" borderId="16" xfId="25" applyNumberFormat="1" applyFont="1" applyFill="1" applyBorder="1" applyAlignment="1">
      <alignment horizontal="center"/>
      <protection/>
    </xf>
    <xf numFmtId="167" fontId="16" fillId="4" borderId="21" xfId="30" applyNumberFormat="1" applyFont="1" applyFill="1" applyBorder="1" applyAlignment="1">
      <alignment/>
    </xf>
    <xf numFmtId="0" fontId="16" fillId="0" borderId="19" xfId="25" applyNumberFormat="1" applyFont="1" applyBorder="1" applyAlignment="1">
      <alignment horizontal="left"/>
      <protection/>
    </xf>
    <xf numFmtId="167" fontId="16" fillId="0" borderId="20" xfId="30" applyNumberFormat="1" applyFont="1" applyBorder="1" applyAlignment="1">
      <alignment/>
    </xf>
    <xf numFmtId="0" fontId="16" fillId="0" borderId="12" xfId="25" applyNumberFormat="1" applyFont="1" applyBorder="1" applyAlignment="1">
      <alignment horizontal="left"/>
      <protection/>
    </xf>
    <xf numFmtId="167" fontId="16" fillId="0" borderId="15" xfId="30" applyNumberFormat="1" applyFont="1" applyBorder="1" applyAlignment="1">
      <alignment/>
    </xf>
    <xf numFmtId="0" fontId="16" fillId="0" borderId="16" xfId="25" applyNumberFormat="1" applyFont="1" applyBorder="1" applyAlignment="1">
      <alignment horizontal="left"/>
      <protection/>
    </xf>
    <xf numFmtId="167" fontId="16" fillId="0" borderId="21" xfId="30" applyNumberFormat="1" applyFont="1" applyBorder="1" applyAlignment="1">
      <alignment/>
    </xf>
    <xf numFmtId="0" fontId="16" fillId="0" borderId="0" xfId="25" applyNumberFormat="1" applyFont="1" applyBorder="1" applyAlignment="1">
      <alignment horizontal="left"/>
      <protection/>
    </xf>
    <xf numFmtId="167" fontId="16" fillId="0" borderId="0" xfId="30" applyNumberFormat="1" applyFont="1" applyBorder="1" applyAlignment="1">
      <alignment/>
    </xf>
    <xf numFmtId="0" fontId="16" fillId="0" borderId="8" xfId="25" applyNumberFormat="1" applyFont="1" applyBorder="1" applyAlignment="1">
      <alignment horizontal="left"/>
      <protection/>
    </xf>
    <xf numFmtId="167" fontId="16" fillId="0" borderId="11" xfId="30" applyNumberFormat="1" applyFont="1" applyBorder="1" applyAlignment="1">
      <alignment/>
    </xf>
    <xf numFmtId="0" fontId="19" fillId="0" borderId="0" xfId="24" applyFont="1">
      <alignment/>
      <protection/>
    </xf>
    <xf numFmtId="0" fontId="1" fillId="0" borderId="0" xfId="24" applyFont="1">
      <alignment/>
      <protection/>
    </xf>
    <xf numFmtId="0" fontId="20" fillId="0" borderId="0" xfId="24" applyFont="1">
      <alignment/>
      <protection/>
    </xf>
    <xf numFmtId="0" fontId="21" fillId="0" borderId="0" xfId="24" applyFont="1">
      <alignment/>
      <protection/>
    </xf>
    <xf numFmtId="0" fontId="22" fillId="0" borderId="0" xfId="24" applyFont="1">
      <alignment/>
      <protection/>
    </xf>
    <xf numFmtId="0" fontId="23" fillId="0" borderId="0" xfId="24" applyFont="1">
      <alignment/>
      <protection/>
    </xf>
    <xf numFmtId="0" fontId="1" fillId="0" borderId="22" xfId="24" applyFont="1" applyBorder="1">
      <alignment/>
      <protection/>
    </xf>
    <xf numFmtId="0" fontId="1" fillId="0" borderId="23" xfId="24" applyFont="1" applyBorder="1">
      <alignment/>
      <protection/>
    </xf>
    <xf numFmtId="0" fontId="1" fillId="0" borderId="24" xfId="24" applyFont="1" applyBorder="1">
      <alignment/>
      <protection/>
    </xf>
    <xf numFmtId="0" fontId="23" fillId="0" borderId="0" xfId="24" applyFont="1" applyAlignment="1">
      <alignment horizontal="left"/>
      <protection/>
    </xf>
    <xf numFmtId="0" fontId="1" fillId="0" borderId="0" xfId="24" applyFont="1" applyAlignment="1">
      <alignment horizontal="center"/>
      <protection/>
    </xf>
    <xf numFmtId="0" fontId="1" fillId="0" borderId="0" xfId="24" applyFont="1" applyAlignment="1">
      <alignment/>
      <protection/>
    </xf>
    <xf numFmtId="178" fontId="1" fillId="0" borderId="22" xfId="24" applyNumberFormat="1" applyFont="1" applyBorder="1" applyAlignment="1">
      <alignment horizontal="center"/>
      <protection/>
    </xf>
    <xf numFmtId="178" fontId="1" fillId="0" borderId="25" xfId="24" applyNumberFormat="1" applyFont="1" applyBorder="1" applyAlignment="1">
      <alignment horizontal="center"/>
      <protection/>
    </xf>
    <xf numFmtId="0" fontId="1" fillId="0" borderId="0" xfId="24" applyNumberFormat="1" applyFont="1">
      <alignment/>
      <protection/>
    </xf>
    <xf numFmtId="172" fontId="1" fillId="0" borderId="25" xfId="24" applyNumberFormat="1" applyFont="1" applyBorder="1">
      <alignment/>
      <protection/>
    </xf>
    <xf numFmtId="0" fontId="1" fillId="0" borderId="0" xfId="24" applyFont="1" applyAlignment="1">
      <alignment horizontal="right"/>
      <protection/>
    </xf>
    <xf numFmtId="9" fontId="1" fillId="0" borderId="25" xfId="24" applyNumberFormat="1" applyFont="1" applyBorder="1" applyAlignment="1">
      <alignment horizontal="center"/>
      <protection/>
    </xf>
    <xf numFmtId="0" fontId="1" fillId="0" borderId="26" xfId="24" applyFont="1" applyBorder="1" applyAlignment="1">
      <alignment horizontal="center" vertical="center"/>
      <protection/>
    </xf>
    <xf numFmtId="0" fontId="1" fillId="0" borderId="27" xfId="24" applyFont="1" applyBorder="1" applyAlignment="1">
      <alignment horizontal="center" vertical="center"/>
      <protection/>
    </xf>
    <xf numFmtId="0" fontId="6" fillId="0" borderId="26" xfId="24" applyFont="1" applyBorder="1" applyAlignment="1">
      <alignment horizontal="center"/>
      <protection/>
    </xf>
    <xf numFmtId="0" fontId="1" fillId="0" borderId="26" xfId="24" applyFont="1" applyBorder="1" applyAlignment="1">
      <alignment horizontal="center"/>
      <protection/>
    </xf>
    <xf numFmtId="172" fontId="1" fillId="0" borderId="26" xfId="24" applyNumberFormat="1" applyFont="1" applyBorder="1" applyAlignment="1">
      <alignment horizontal="right"/>
      <protection/>
    </xf>
    <xf numFmtId="165" fontId="1" fillId="0" borderId="26" xfId="24" applyNumberFormat="1" applyFont="1" applyBorder="1" applyAlignment="1">
      <alignment horizontal="right"/>
      <protection/>
    </xf>
    <xf numFmtId="172" fontId="6" fillId="0" borderId="26" xfId="24" applyNumberFormat="1" applyFont="1" applyBorder="1" applyAlignment="1">
      <alignment horizontal="right"/>
      <protection/>
    </xf>
    <xf numFmtId="0" fontId="6" fillId="0" borderId="28" xfId="24" applyFont="1" applyBorder="1" applyAlignment="1">
      <alignment horizontal="center"/>
      <protection/>
    </xf>
    <xf numFmtId="0" fontId="1" fillId="0" borderId="28" xfId="24" applyFont="1" applyBorder="1" applyAlignment="1">
      <alignment horizontal="center"/>
      <protection/>
    </xf>
    <xf numFmtId="172" fontId="1" fillId="0" borderId="28" xfId="24" applyNumberFormat="1" applyFont="1" applyBorder="1" applyAlignment="1">
      <alignment horizontal="right"/>
      <protection/>
    </xf>
    <xf numFmtId="165" fontId="1" fillId="0" borderId="28" xfId="24" applyNumberFormat="1" applyFont="1" applyBorder="1" applyAlignment="1">
      <alignment horizontal="right"/>
      <protection/>
    </xf>
    <xf numFmtId="172" fontId="6" fillId="0" borderId="28" xfId="24" applyNumberFormat="1" applyFont="1" applyBorder="1" applyAlignment="1">
      <alignment horizontal="right"/>
      <protection/>
    </xf>
    <xf numFmtId="167" fontId="6" fillId="0" borderId="28" xfId="24" applyNumberFormat="1" applyFont="1" applyBorder="1" applyAlignment="1">
      <alignment horizontal="right"/>
      <protection/>
    </xf>
    <xf numFmtId="0" fontId="1" fillId="0" borderId="29" xfId="24" applyFont="1" applyBorder="1" applyAlignment="1">
      <alignment horizontal="center"/>
      <protection/>
    </xf>
    <xf numFmtId="0" fontId="6" fillId="0" borderId="29" xfId="24" applyFont="1" applyBorder="1" applyAlignment="1">
      <alignment horizontal="center"/>
      <protection/>
    </xf>
    <xf numFmtId="172" fontId="6" fillId="0" borderId="29" xfId="24" applyNumberFormat="1" applyFont="1" applyBorder="1" applyAlignment="1">
      <alignment horizontal="right"/>
      <protection/>
    </xf>
    <xf numFmtId="172" fontId="24" fillId="0" borderId="29" xfId="24" applyNumberFormat="1" applyFont="1" applyBorder="1" applyAlignment="1">
      <alignment horizontal="right"/>
      <protection/>
    </xf>
    <xf numFmtId="165" fontId="24" fillId="0" borderId="29" xfId="24" applyNumberFormat="1" applyFont="1" applyBorder="1" applyAlignment="1">
      <alignment horizontal="right"/>
      <protection/>
    </xf>
    <xf numFmtId="172" fontId="1" fillId="0" borderId="0" xfId="24" applyNumberFormat="1" applyFont="1">
      <alignment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/>
    </xf>
    <xf numFmtId="0" fontId="0" fillId="8" borderId="11" xfId="0" applyFill="1" applyBorder="1" applyAlignment="1">
      <alignment horizontal="center" vertical="center" textRotation="90"/>
    </xf>
    <xf numFmtId="0" fontId="0" fillId="9" borderId="11" xfId="0" applyFill="1" applyBorder="1" applyAlignment="1">
      <alignment horizontal="center" vertical="center" textRotation="90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7" fillId="0" borderId="35" xfId="23" applyFont="1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3" borderId="6" xfId="23" applyFont="1" applyFill="1" applyBorder="1" applyAlignment="1">
      <alignment horizontal="center" vertical="center"/>
      <protection/>
    </xf>
    <xf numFmtId="0" fontId="7" fillId="3" borderId="6" xfId="23" applyFont="1" applyFill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25" fillId="10" borderId="8" xfId="21" applyFont="1" applyFill="1" applyBorder="1" applyAlignment="1">
      <alignment horizontal="center"/>
      <protection/>
    </xf>
    <xf numFmtId="0" fontId="25" fillId="10" borderId="9" xfId="21" applyFont="1" applyFill="1" applyBorder="1" applyAlignment="1">
      <alignment horizontal="center"/>
      <protection/>
    </xf>
    <xf numFmtId="0" fontId="27" fillId="10" borderId="10" xfId="21" applyFont="1" applyFill="1" applyBorder="1" applyAlignment="1">
      <alignment horizontal="center" wrapText="1"/>
      <protection/>
    </xf>
    <xf numFmtId="0" fontId="27" fillId="10" borderId="36" xfId="21" applyFont="1" applyFill="1" applyBorder="1" applyAlignment="1">
      <alignment horizontal="center" wrapText="1"/>
      <protection/>
    </xf>
    <xf numFmtId="0" fontId="28" fillId="0" borderId="0" xfId="21" applyFont="1" applyFill="1" applyBorder="1" applyAlignment="1">
      <alignment horizontal="center" wrapText="1"/>
      <protection/>
    </xf>
    <xf numFmtId="0" fontId="26" fillId="0" borderId="0" xfId="21">
      <alignment/>
      <protection/>
    </xf>
    <xf numFmtId="0" fontId="29" fillId="0" borderId="37" xfId="21" applyFont="1" applyBorder="1">
      <alignment/>
      <protection/>
    </xf>
    <xf numFmtId="2" fontId="29" fillId="0" borderId="37" xfId="21" applyNumberFormat="1" applyFont="1" applyBorder="1" applyAlignment="1">
      <alignment horizontal="center"/>
      <protection/>
    </xf>
    <xf numFmtId="2" fontId="29" fillId="0" borderId="38" xfId="21" applyNumberFormat="1" applyFont="1" applyBorder="1" applyAlignment="1">
      <alignment horizontal="center"/>
      <protection/>
    </xf>
    <xf numFmtId="0" fontId="29" fillId="0" borderId="37" xfId="21" applyNumberFormat="1" applyFont="1" applyBorder="1" applyAlignment="1">
      <alignment horizontal="center"/>
      <protection/>
    </xf>
    <xf numFmtId="0" fontId="29" fillId="0" borderId="37" xfId="21" applyFont="1" applyBorder="1" applyAlignment="1">
      <alignment horizontal="center"/>
      <protection/>
    </xf>
    <xf numFmtId="0" fontId="29" fillId="0" borderId="38" xfId="21" applyFont="1" applyBorder="1" applyAlignment="1">
      <alignment horizontal="center"/>
      <protection/>
    </xf>
    <xf numFmtId="0" fontId="30" fillId="0" borderId="0" xfId="21" applyFont="1" applyFill="1" applyBorder="1" applyAlignment="1">
      <alignment horizontal="center"/>
      <protection/>
    </xf>
    <xf numFmtId="0" fontId="31" fillId="0" borderId="0" xfId="21" applyFont="1" applyFill="1">
      <alignment/>
      <protection/>
    </xf>
    <xf numFmtId="0" fontId="31" fillId="0" borderId="0" xfId="21" applyFont="1">
      <alignment/>
      <protection/>
    </xf>
    <xf numFmtId="0" fontId="29" fillId="0" borderId="14" xfId="21" applyFont="1" applyBorder="1">
      <alignment/>
      <protection/>
    </xf>
    <xf numFmtId="2" fontId="29" fillId="0" borderId="14" xfId="21" applyNumberFormat="1" applyFont="1" applyBorder="1" applyAlignment="1">
      <alignment horizontal="center"/>
      <protection/>
    </xf>
    <xf numFmtId="2" fontId="29" fillId="0" borderId="39" xfId="21" applyNumberFormat="1" applyFont="1" applyBorder="1" applyAlignment="1">
      <alignment horizontal="center"/>
      <protection/>
    </xf>
    <xf numFmtId="0" fontId="29" fillId="0" borderId="14" xfId="21" applyNumberFormat="1" applyFont="1" applyBorder="1" applyAlignment="1">
      <alignment horizontal="center"/>
      <protection/>
    </xf>
    <xf numFmtId="0" fontId="29" fillId="0" borderId="14" xfId="21" applyFont="1" applyBorder="1" applyAlignment="1">
      <alignment horizontal="center"/>
      <protection/>
    </xf>
    <xf numFmtId="0" fontId="29" fillId="0" borderId="39" xfId="21" applyFont="1" applyBorder="1" applyAlignment="1">
      <alignment horizontal="center"/>
      <protection/>
    </xf>
    <xf numFmtId="0" fontId="29" fillId="0" borderId="14" xfId="22" applyFont="1" applyBorder="1">
      <alignment/>
      <protection/>
    </xf>
    <xf numFmtId="2" fontId="29" fillId="0" borderId="14" xfId="22" applyNumberFormat="1" applyFont="1" applyBorder="1" applyAlignment="1">
      <alignment horizontal="center"/>
      <protection/>
    </xf>
    <xf numFmtId="2" fontId="29" fillId="0" borderId="39" xfId="22" applyNumberFormat="1" applyFont="1" applyBorder="1" applyAlignment="1">
      <alignment horizontal="center"/>
      <protection/>
    </xf>
    <xf numFmtId="0" fontId="29" fillId="0" borderId="14" xfId="22" applyFont="1" applyBorder="1" applyAlignment="1">
      <alignment horizontal="center"/>
      <protection/>
    </xf>
    <xf numFmtId="0" fontId="29" fillId="0" borderId="39" xfId="22" applyFont="1" applyBorder="1" applyAlignment="1">
      <alignment horizontal="center"/>
      <protection/>
    </xf>
    <xf numFmtId="0" fontId="30" fillId="0" borderId="0" xfId="22" applyFont="1" applyFill="1" applyBorder="1" applyAlignment="1">
      <alignment horizontal="center"/>
      <protection/>
    </xf>
    <xf numFmtId="0" fontId="29" fillId="0" borderId="14" xfId="20" applyFont="1" applyBorder="1">
      <alignment/>
      <protection/>
    </xf>
    <xf numFmtId="2" fontId="29" fillId="0" borderId="14" xfId="20" applyNumberFormat="1" applyFont="1" applyBorder="1" applyAlignment="1">
      <alignment horizontal="center"/>
      <protection/>
    </xf>
    <xf numFmtId="2" fontId="29" fillId="0" borderId="39" xfId="20" applyNumberFormat="1" applyFont="1" applyBorder="1" applyAlignment="1">
      <alignment horizontal="center"/>
      <protection/>
    </xf>
    <xf numFmtId="0" fontId="29" fillId="0" borderId="14" xfId="20" applyNumberFormat="1" applyFont="1" applyBorder="1" applyAlignment="1">
      <alignment horizontal="center"/>
      <protection/>
    </xf>
    <xf numFmtId="0" fontId="29" fillId="0" borderId="14" xfId="20" applyFont="1" applyBorder="1" applyAlignment="1">
      <alignment horizontal="center"/>
      <protection/>
    </xf>
    <xf numFmtId="0" fontId="29" fillId="0" borderId="39" xfId="20" applyFont="1" applyBorder="1" applyAlignment="1">
      <alignment horizontal="center"/>
      <protection/>
    </xf>
    <xf numFmtId="0" fontId="30" fillId="0" borderId="0" xfId="20" applyFont="1" applyFill="1" applyBorder="1" applyAlignment="1">
      <alignment horizontal="center"/>
      <protection/>
    </xf>
    <xf numFmtId="0" fontId="15" fillId="0" borderId="0" xfId="28" applyFont="1" applyFill="1" applyBorder="1" applyAlignment="1">
      <alignment horizontal="left" vertical="center"/>
      <protection/>
    </xf>
    <xf numFmtId="0" fontId="26" fillId="0" borderId="0" xfId="21" applyBorder="1">
      <alignment/>
      <protection/>
    </xf>
    <xf numFmtId="0" fontId="26" fillId="0" borderId="0" xfId="21" applyFill="1" applyBorder="1">
      <alignment/>
      <protection/>
    </xf>
    <xf numFmtId="0" fontId="26" fillId="0" borderId="0" xfId="21" applyFill="1">
      <alignment/>
      <protection/>
    </xf>
    <xf numFmtId="0" fontId="31" fillId="0" borderId="0" xfId="21" applyFont="1" applyFill="1" applyBorder="1">
      <alignment/>
      <protection/>
    </xf>
    <xf numFmtId="0" fontId="29" fillId="0" borderId="39" xfId="20" applyFont="1" applyBorder="1">
      <alignment/>
      <protection/>
    </xf>
    <xf numFmtId="0" fontId="30" fillId="0" borderId="0" xfId="20" applyFont="1" applyFill="1" applyBorder="1">
      <alignment/>
      <protection/>
    </xf>
    <xf numFmtId="0" fontId="26" fillId="0" borderId="0" xfId="2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32" fillId="0" borderId="14" xfId="21" applyFont="1" applyBorder="1">
      <alignment/>
      <protection/>
    </xf>
    <xf numFmtId="0" fontId="33" fillId="0" borderId="0" xfId="28" applyFont="1" applyFill="1" applyBorder="1" applyAlignment="1">
      <alignment horizontal="right" vertical="center"/>
      <protection/>
    </xf>
    <xf numFmtId="0" fontId="33" fillId="0" borderId="0" xfId="28" applyFont="1" applyFill="1" applyBorder="1" applyAlignment="1">
      <alignment horizontal="left" vertical="center"/>
      <protection/>
    </xf>
    <xf numFmtId="0" fontId="33" fillId="0" borderId="0" xfId="28" applyFont="1" applyFill="1" applyBorder="1" applyAlignment="1">
      <alignment horizontal="left"/>
      <protection/>
    </xf>
    <xf numFmtId="0" fontId="32" fillId="5" borderId="14" xfId="21" applyFont="1" applyFill="1" applyBorder="1">
      <alignment/>
      <protection/>
    </xf>
    <xf numFmtId="0" fontId="33" fillId="0" borderId="0" xfId="28" applyFont="1" applyFill="1" applyBorder="1" applyAlignment="1">
      <alignment horizontal="left" vertical="center"/>
      <protection/>
    </xf>
    <xf numFmtId="0" fontId="33" fillId="0" borderId="0" xfId="21" applyFont="1" applyFill="1" applyBorder="1" applyAlignment="1">
      <alignment horizontal="left"/>
      <protection/>
    </xf>
    <xf numFmtId="0" fontId="26" fillId="0" borderId="0" xfId="22" applyBorder="1">
      <alignment/>
      <protection/>
    </xf>
    <xf numFmtId="2" fontId="26" fillId="0" borderId="0" xfId="22" applyNumberFormat="1" applyBorder="1">
      <alignment/>
      <protection/>
    </xf>
    <xf numFmtId="0" fontId="26" fillId="0" borderId="0" xfId="22" applyBorder="1" applyAlignment="1">
      <alignment horizontal="center"/>
      <protection/>
    </xf>
    <xf numFmtId="0" fontId="34" fillId="0" borderId="0" xfId="21" applyFont="1">
      <alignment/>
      <protection/>
    </xf>
    <xf numFmtId="2" fontId="34" fillId="0" borderId="0" xfId="21" applyNumberFormat="1" applyFont="1">
      <alignment/>
      <protection/>
    </xf>
    <xf numFmtId="0" fontId="34" fillId="0" borderId="0" xfId="21" applyFont="1" applyAlignment="1">
      <alignment horizontal="center"/>
      <protection/>
    </xf>
    <xf numFmtId="2" fontId="26" fillId="0" borderId="0" xfId="21" applyNumberFormat="1">
      <alignment/>
      <protection/>
    </xf>
    <xf numFmtId="0" fontId="35" fillId="0" borderId="40" xfId="0" applyFont="1" applyBorder="1" applyAlignment="1">
      <alignment horizontal="center"/>
    </xf>
    <xf numFmtId="0" fontId="36" fillId="11" borderId="11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0" fontId="37" fillId="12" borderId="11" xfId="0" applyFont="1" applyFill="1" applyBorder="1" applyAlignment="1">
      <alignment/>
    </xf>
    <xf numFmtId="172" fontId="37" fillId="12" borderId="11" xfId="0" applyNumberFormat="1" applyFont="1" applyFill="1" applyBorder="1" applyAlignment="1">
      <alignment horizontal="center"/>
    </xf>
    <xf numFmtId="0" fontId="38" fillId="11" borderId="11" xfId="0" applyFont="1" applyFill="1" applyBorder="1" applyAlignment="1">
      <alignment/>
    </xf>
    <xf numFmtId="172" fontId="38" fillId="11" borderId="11" xfId="0" applyNumberFormat="1" applyFont="1" applyFill="1" applyBorder="1" applyAlignment="1">
      <alignment horizontal="center"/>
    </xf>
    <xf numFmtId="179" fontId="38" fillId="11" borderId="11" xfId="0" applyNumberFormat="1" applyFont="1" applyFill="1" applyBorder="1" applyAlignment="1">
      <alignment horizontal="center"/>
    </xf>
    <xf numFmtId="0" fontId="38" fillId="11" borderId="0" xfId="0" applyFont="1" applyFill="1" applyBorder="1" applyAlignment="1">
      <alignment/>
    </xf>
    <xf numFmtId="0" fontId="39" fillId="5" borderId="14" xfId="0" applyFont="1" applyFill="1" applyBorder="1" applyAlignment="1">
      <alignment/>
    </xf>
    <xf numFmtId="172" fontId="0" fillId="0" borderId="0" xfId="0" applyNumberFormat="1" applyAlignment="1">
      <alignment/>
    </xf>
    <xf numFmtId="0" fontId="39" fillId="0" borderId="0" xfId="0" applyFont="1" applyFill="1" applyBorder="1" applyAlignment="1">
      <alignment/>
    </xf>
    <xf numFmtId="0" fontId="6" fillId="0" borderId="0" xfId="27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Euro" xfId="19"/>
    <cellStyle name="Normal_Barb" xfId="20"/>
    <cellStyle name="Normal_Mark" xfId="21"/>
    <cellStyle name="Normal_Paul" xfId="22"/>
    <cellStyle name="Normalny_adresowanie" xfId="23"/>
    <cellStyle name="Normalny_adresowanie komórek" xfId="24"/>
    <cellStyle name="Normalny_Podsta1" xfId="25"/>
    <cellStyle name="Normalny_Promocja" xfId="26"/>
    <cellStyle name="Normalny_sprawdzian z exela-adresowanie względne i bewzgledne" xfId="27"/>
    <cellStyle name="Normalny_zadania dla uczniów" xfId="28"/>
    <cellStyle name="Percent" xfId="29"/>
    <cellStyle name="Walutowy_Podsta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25</xdr:row>
      <xdr:rowOff>9525</xdr:rowOff>
    </xdr:from>
    <xdr:to>
      <xdr:col>6</xdr:col>
      <xdr:colOff>152400</xdr:colOff>
      <xdr:row>43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4448175"/>
          <a:ext cx="5181600" cy="2971800"/>
        </a:xfrm>
        <a:prstGeom prst="rect">
          <a:avLst/>
        </a:prstGeom>
        <a:solidFill>
          <a:srgbClr val="FF99CC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E"/>
              <a:ea typeface="Arial CE"/>
              <a:cs typeface="Arial CE"/>
            </a:rPr>
            <a:t>1.Wyznacz cenę zamówionych towarów 
2.Oblicz wartość zamówionych towarów(ilość*cena)
3.Oblicz średnią cenę owoców  
4. Zlicz ile pozycji  warzyw znajduje się w zamówieniu?
5. Zsumuj ilość zamówionych owoców
6. Wyświetl tylko te warzywa, których cena jest wyższa od 3 zł. Zapisz pofiltrowaną tablę w nowym arkuszu pod nazwą zad6.
7. Wyznacz tylko te owoce, ktorych cena znajduje sie w  przedziale od 2 zł do 3,5 zł. Zapisz pofiltrowaną tablę w nowym arkuszu pod nazwą zad 7.
8.Wyznacz 5 towarów, ktorych wartość jest najwyższa. Zapisz pofiltrowaną tablę w nowym arkuszu pod nazwą zad 8.
9. Przedstaw na wykresie wartości zamówionych towarów od najwyzszej do najniższej.
10.Zlicz ile jest towarów w zamówieniu, których cena jest większa od 3zł.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I15"/>
  <sheetViews>
    <sheetView workbookViewId="0" topLeftCell="A1">
      <selection activeCell="B15" sqref="B15:J16"/>
    </sheetView>
  </sheetViews>
  <sheetFormatPr defaultColWidth="9.00390625" defaultRowHeight="12.75"/>
  <cols>
    <col min="1" max="1" width="1.875" style="0" customWidth="1"/>
    <col min="2" max="2" width="4.375" style="0" customWidth="1"/>
    <col min="4" max="4" width="5.875" style="0" customWidth="1"/>
  </cols>
  <sheetData>
    <row r="1" ht="15.75">
      <c r="B1" s="1" t="s">
        <v>20</v>
      </c>
    </row>
    <row r="2" ht="15">
      <c r="B2" s="13" t="s">
        <v>21</v>
      </c>
    </row>
    <row r="3" ht="13.5" thickBot="1"/>
    <row r="4" spans="2:9" ht="37.5" customHeight="1" thickBot="1">
      <c r="B4" s="14" t="s">
        <v>22</v>
      </c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28</v>
      </c>
      <c r="I4" s="14" t="s">
        <v>29</v>
      </c>
    </row>
    <row r="5" spans="2:9" ht="13.5" thickBot="1">
      <c r="B5" s="15">
        <v>1</v>
      </c>
      <c r="C5" s="15" t="s">
        <v>30</v>
      </c>
      <c r="D5" s="15">
        <v>5</v>
      </c>
      <c r="E5" s="15">
        <v>3</v>
      </c>
      <c r="F5" s="15"/>
      <c r="G5" s="15"/>
      <c r="H5" s="15"/>
      <c r="I5" s="16">
        <v>0.22</v>
      </c>
    </row>
    <row r="6" spans="2:9" ht="13.5" thickBot="1">
      <c r="B6" s="15">
        <v>2</v>
      </c>
      <c r="C6" s="15" t="s">
        <v>31</v>
      </c>
      <c r="D6" s="15">
        <v>6</v>
      </c>
      <c r="E6" s="15">
        <v>12</v>
      </c>
      <c r="F6" s="15"/>
      <c r="G6" s="15"/>
      <c r="H6" s="15"/>
      <c r="I6" s="16">
        <v>0.06</v>
      </c>
    </row>
    <row r="7" spans="2:9" ht="13.5" thickBot="1">
      <c r="B7" s="15">
        <v>3</v>
      </c>
      <c r="C7" s="15" t="s">
        <v>32</v>
      </c>
      <c r="D7" s="15">
        <v>7</v>
      </c>
      <c r="E7" s="15">
        <v>3</v>
      </c>
      <c r="F7" s="15"/>
      <c r="G7" s="15"/>
      <c r="H7" s="15"/>
      <c r="I7" s="16">
        <v>0.03</v>
      </c>
    </row>
    <row r="8" spans="2:9" ht="13.5" thickBot="1">
      <c r="B8" s="15"/>
      <c r="C8" s="15" t="s">
        <v>33</v>
      </c>
      <c r="D8" s="15"/>
      <c r="E8" s="15"/>
      <c r="F8" s="15"/>
      <c r="G8" s="15"/>
      <c r="H8" s="15"/>
      <c r="I8" s="15"/>
    </row>
    <row r="10" ht="12.75">
      <c r="B10" s="17" t="s">
        <v>34</v>
      </c>
    </row>
    <row r="11" ht="12.75">
      <c r="B11" s="17" t="s">
        <v>35</v>
      </c>
    </row>
    <row r="12" ht="12.75">
      <c r="B12" s="17" t="s">
        <v>36</v>
      </c>
    </row>
    <row r="13" ht="12.75">
      <c r="B13" s="17" t="s">
        <v>37</v>
      </c>
    </row>
    <row r="15" ht="18">
      <c r="B15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21"/>
  <sheetViews>
    <sheetView workbookViewId="0" topLeftCell="A1">
      <selection activeCell="B26" sqref="B26"/>
    </sheetView>
  </sheetViews>
  <sheetFormatPr defaultColWidth="9.00390625" defaultRowHeight="12.75"/>
  <cols>
    <col min="1" max="1" width="18.375" style="4" customWidth="1"/>
    <col min="2" max="2" width="13.375" style="4" customWidth="1"/>
    <col min="3" max="16384" width="9.125" style="4" customWidth="1"/>
  </cols>
  <sheetData>
    <row r="1" spans="1:2" ht="12.75">
      <c r="A1" s="2" t="s">
        <v>0</v>
      </c>
      <c r="B1" s="3">
        <v>4.1</v>
      </c>
    </row>
    <row r="2" spans="1:3" ht="12.75">
      <c r="A2" s="5" t="s">
        <v>1</v>
      </c>
      <c r="B2" s="5" t="s">
        <v>2</v>
      </c>
      <c r="C2" s="5" t="s">
        <v>3</v>
      </c>
    </row>
    <row r="3" spans="1:3" ht="12.75">
      <c r="A3" s="6" t="s">
        <v>4</v>
      </c>
      <c r="B3" s="7">
        <v>234</v>
      </c>
      <c r="C3" s="6"/>
    </row>
    <row r="4" spans="1:3" ht="12.75">
      <c r="A4" s="6" t="s">
        <v>5</v>
      </c>
      <c r="B4" s="7">
        <v>456</v>
      </c>
      <c r="C4" s="6"/>
    </row>
    <row r="5" spans="1:3" ht="12.75">
      <c r="A5" s="6" t="s">
        <v>6</v>
      </c>
      <c r="B5" s="7">
        <v>100</v>
      </c>
      <c r="C5" s="6"/>
    </row>
    <row r="6" spans="1:3" ht="12.75">
      <c r="A6" s="6" t="s">
        <v>7</v>
      </c>
      <c r="B6" s="7">
        <v>324</v>
      </c>
      <c r="C6" s="6"/>
    </row>
    <row r="7" spans="1:3" ht="12.75">
      <c r="A7" s="6" t="s">
        <v>8</v>
      </c>
      <c r="B7" s="7">
        <v>23</v>
      </c>
      <c r="C7" s="6"/>
    </row>
    <row r="8" spans="1:3" ht="12.75">
      <c r="A8" s="6" t="s">
        <v>9</v>
      </c>
      <c r="B8" s="7">
        <v>32</v>
      </c>
      <c r="C8" s="6"/>
    </row>
    <row r="9" spans="1:3" ht="12.75">
      <c r="A9" s="6" t="s">
        <v>10</v>
      </c>
      <c r="B9" s="7">
        <v>34</v>
      </c>
      <c r="C9" s="6"/>
    </row>
    <row r="10" spans="1:3" ht="12.75">
      <c r="A10" s="6" t="s">
        <v>11</v>
      </c>
      <c r="B10" s="7">
        <v>57</v>
      </c>
      <c r="C10" s="6"/>
    </row>
    <row r="11" spans="1:3" ht="13.5" thickBot="1">
      <c r="A11" s="8" t="s">
        <v>12</v>
      </c>
      <c r="B11" s="7">
        <v>51</v>
      </c>
      <c r="C11" s="6"/>
    </row>
    <row r="12" spans="1:3" ht="14.25" thickBot="1" thickTop="1">
      <c r="A12" s="9" t="s">
        <v>13</v>
      </c>
      <c r="B12" s="10"/>
      <c r="C12" s="6"/>
    </row>
    <row r="13" spans="1:3" ht="14.25" thickBot="1" thickTop="1">
      <c r="A13" s="9" t="s">
        <v>14</v>
      </c>
      <c r="B13" s="10"/>
      <c r="C13" s="6"/>
    </row>
    <row r="14" spans="1:3" ht="14.25" thickBot="1" thickTop="1">
      <c r="A14" s="9" t="s">
        <v>15</v>
      </c>
      <c r="B14" s="10"/>
      <c r="C14" s="6"/>
    </row>
    <row r="15" spans="1:3" ht="14.25" thickBot="1" thickTop="1">
      <c r="A15" s="9" t="s">
        <v>16</v>
      </c>
      <c r="B15" s="10"/>
      <c r="C15" s="6"/>
    </row>
    <row r="16" ht="13.5" thickTop="1"/>
    <row r="17" ht="12.75">
      <c r="A17" s="11" t="s">
        <v>17</v>
      </c>
    </row>
    <row r="18" ht="12.75">
      <c r="A18" s="11" t="s">
        <v>18</v>
      </c>
    </row>
    <row r="19" spans="1:4" ht="12.75">
      <c r="A19" s="12" t="s">
        <v>19</v>
      </c>
      <c r="B19" s="12"/>
      <c r="C19" s="12"/>
      <c r="D19" s="12"/>
    </row>
    <row r="21" ht="12.75">
      <c r="A21" s="208" t="s">
        <v>228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I17"/>
  <sheetViews>
    <sheetView workbookViewId="0" topLeftCell="A1">
      <selection activeCell="D22" sqref="D22"/>
    </sheetView>
  </sheetViews>
  <sheetFormatPr defaultColWidth="9.00390625" defaultRowHeight="12.75"/>
  <cols>
    <col min="1" max="1" width="2.625" style="20" customWidth="1"/>
    <col min="2" max="2" width="9.125" style="20" customWidth="1"/>
    <col min="3" max="3" width="11.25390625" style="20" customWidth="1"/>
    <col min="4" max="4" width="9.125" style="20" customWidth="1"/>
    <col min="5" max="5" width="9.75390625" style="20" bestFit="1" customWidth="1"/>
    <col min="6" max="16384" width="9.125" style="20" customWidth="1"/>
  </cols>
  <sheetData>
    <row r="2" spans="1:2" ht="18.75" customHeight="1">
      <c r="A2" s="19"/>
      <c r="B2" s="19" t="s">
        <v>38</v>
      </c>
    </row>
    <row r="3" spans="1:2" ht="18.75" customHeight="1">
      <c r="A3" s="19"/>
      <c r="B3" s="19" t="s">
        <v>39</v>
      </c>
    </row>
    <row r="4" spans="1:4" ht="18.75" customHeight="1">
      <c r="A4" s="19"/>
      <c r="B4" s="21"/>
      <c r="C4" s="22"/>
      <c r="D4" s="22"/>
    </row>
    <row r="5" spans="2:6" ht="12.75" customHeight="1" thickBot="1">
      <c r="B5" s="23"/>
      <c r="C5" s="23"/>
      <c r="D5" s="23"/>
      <c r="E5" s="23"/>
      <c r="F5" s="23"/>
    </row>
    <row r="6" spans="2:9" ht="12.75" customHeight="1" thickBot="1" thickTop="1">
      <c r="B6" s="135" t="s">
        <v>40</v>
      </c>
      <c r="C6" s="135"/>
      <c r="D6" s="135"/>
      <c r="E6" s="135"/>
      <c r="F6" s="135"/>
      <c r="G6" s="135"/>
      <c r="H6" s="24"/>
      <c r="I6" s="24"/>
    </row>
    <row r="7" spans="2:8" ht="12.75" customHeight="1" thickBot="1" thickTop="1">
      <c r="B7" s="135" t="s">
        <v>41</v>
      </c>
      <c r="C7" s="136" t="s">
        <v>42</v>
      </c>
      <c r="D7" s="136"/>
      <c r="E7" s="136" t="s">
        <v>43</v>
      </c>
      <c r="F7" s="136"/>
      <c r="G7" s="25" t="s">
        <v>44</v>
      </c>
      <c r="H7" s="26"/>
    </row>
    <row r="8" spans="2:8" ht="12.75" customHeight="1" thickBot="1" thickTop="1">
      <c r="B8" s="135"/>
      <c r="C8" s="25" t="s">
        <v>45</v>
      </c>
      <c r="D8" s="25" t="s">
        <v>46</v>
      </c>
      <c r="E8" s="25" t="s">
        <v>45</v>
      </c>
      <c r="F8" s="25" t="s">
        <v>46</v>
      </c>
      <c r="G8" s="25" t="s">
        <v>47</v>
      </c>
      <c r="H8" s="27"/>
    </row>
    <row r="9" spans="2:7" ht="12.75" customHeight="1" thickBot="1" thickTop="1">
      <c r="B9" s="28">
        <v>35</v>
      </c>
      <c r="C9" s="28">
        <v>12</v>
      </c>
      <c r="D9" s="28">
        <v>5</v>
      </c>
      <c r="E9" s="29"/>
      <c r="F9" s="29"/>
      <c r="G9" s="30"/>
    </row>
    <row r="10" spans="2:7" ht="12.75" customHeight="1" thickBot="1" thickTop="1">
      <c r="B10" s="28">
        <v>36</v>
      </c>
      <c r="C10" s="28">
        <v>4</v>
      </c>
      <c r="D10" s="28">
        <v>6</v>
      </c>
      <c r="E10" s="29"/>
      <c r="F10" s="29"/>
      <c r="G10" s="30"/>
    </row>
    <row r="11" spans="2:7" ht="12.75" customHeight="1" thickBot="1" thickTop="1">
      <c r="B11" s="28">
        <v>37</v>
      </c>
      <c r="C11" s="28">
        <v>5</v>
      </c>
      <c r="D11" s="28">
        <v>7</v>
      </c>
      <c r="E11" s="29"/>
      <c r="F11" s="29"/>
      <c r="G11" s="30"/>
    </row>
    <row r="12" spans="2:7" ht="12.75" customHeight="1" thickBot="1" thickTop="1">
      <c r="B12" s="28">
        <v>38</v>
      </c>
      <c r="C12" s="28">
        <v>6</v>
      </c>
      <c r="D12" s="28">
        <v>8</v>
      </c>
      <c r="E12" s="29"/>
      <c r="F12" s="29"/>
      <c r="G12" s="30"/>
    </row>
    <row r="13" spans="2:7" ht="12.75" customHeight="1" thickBot="1" thickTop="1">
      <c r="B13" s="28">
        <v>39</v>
      </c>
      <c r="C13" s="28">
        <v>7</v>
      </c>
      <c r="D13" s="28">
        <v>11</v>
      </c>
      <c r="E13" s="29"/>
      <c r="F13" s="29"/>
      <c r="G13" s="30"/>
    </row>
    <row r="14" spans="2:7" ht="12.75" customHeight="1" thickBot="1" thickTop="1">
      <c r="B14" s="28">
        <v>40</v>
      </c>
      <c r="C14" s="28">
        <v>8</v>
      </c>
      <c r="D14" s="28">
        <v>2</v>
      </c>
      <c r="E14" s="29"/>
      <c r="F14" s="29"/>
      <c r="G14" s="30"/>
    </row>
    <row r="15" spans="2:7" ht="12.75" customHeight="1" thickBot="1" thickTop="1">
      <c r="B15" s="31" t="s">
        <v>33</v>
      </c>
      <c r="C15" s="29"/>
      <c r="D15" s="29"/>
      <c r="E15" s="133" t="s">
        <v>48</v>
      </c>
      <c r="F15" s="134"/>
      <c r="G15" s="32"/>
    </row>
    <row r="16" spans="2:6" ht="12.75" customHeight="1" thickTop="1">
      <c r="B16" s="33"/>
      <c r="C16" s="33"/>
      <c r="D16" s="34"/>
      <c r="E16" s="34"/>
      <c r="F16" s="34"/>
    </row>
    <row r="17" spans="2:6" ht="12.75" customHeight="1">
      <c r="B17" s="33" t="s">
        <v>49</v>
      </c>
      <c r="C17" s="33"/>
      <c r="D17" s="35">
        <v>285</v>
      </c>
      <c r="E17" s="36"/>
      <c r="F17" s="34"/>
    </row>
  </sheetData>
  <mergeCells count="5">
    <mergeCell ref="E15:F15"/>
    <mergeCell ref="B6:G6"/>
    <mergeCell ref="B7:B8"/>
    <mergeCell ref="C7:D7"/>
    <mergeCell ref="E7:F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24"/>
  <sheetViews>
    <sheetView workbookViewId="0" topLeftCell="A1">
      <selection activeCell="B25" sqref="B25"/>
    </sheetView>
  </sheetViews>
  <sheetFormatPr defaultColWidth="9.00390625" defaultRowHeight="12.75"/>
  <cols>
    <col min="1" max="1" width="4.00390625" style="78" customWidth="1"/>
    <col min="2" max="2" width="13.125" style="78" customWidth="1"/>
    <col min="3" max="4" width="9.625" style="78" customWidth="1"/>
    <col min="5" max="5" width="8.875" style="78" customWidth="1"/>
    <col min="6" max="6" width="12.125" style="78" customWidth="1"/>
    <col min="7" max="9" width="12.00390625" style="78" customWidth="1"/>
    <col min="10" max="16384" width="8.875" style="78" customWidth="1"/>
  </cols>
  <sheetData>
    <row r="1" ht="15.75">
      <c r="A1" s="77" t="s">
        <v>99</v>
      </c>
    </row>
    <row r="2" spans="1:4" ht="18">
      <c r="A2" s="79"/>
      <c r="D2" s="80"/>
    </row>
    <row r="3" ht="12" customHeight="1"/>
    <row r="4" spans="1:3" ht="23.25" customHeight="1">
      <c r="A4" s="79"/>
      <c r="C4" s="81" t="s">
        <v>76</v>
      </c>
    </row>
    <row r="5" ht="23.25" customHeight="1" thickBot="1">
      <c r="A5" s="77"/>
    </row>
    <row r="6" spans="2:5" ht="13.5" thickBot="1">
      <c r="B6" s="82" t="s">
        <v>77</v>
      </c>
      <c r="C6" s="83" t="s">
        <v>78</v>
      </c>
      <c r="D6" s="84"/>
      <c r="E6" s="85"/>
    </row>
    <row r="7" ht="8.25" customHeight="1"/>
    <row r="8" spans="2:7" ht="13.5" thickBot="1">
      <c r="B8" s="86" t="s">
        <v>79</v>
      </c>
      <c r="C8" s="87" t="s">
        <v>80</v>
      </c>
      <c r="D8" s="87" t="s">
        <v>81</v>
      </c>
      <c r="E8" s="88"/>
      <c r="F8" s="88"/>
      <c r="G8" s="88"/>
    </row>
    <row r="9" spans="3:5" ht="13.5" thickBot="1">
      <c r="C9" s="89">
        <f ca="1">TODAY()</f>
        <v>40860</v>
      </c>
      <c r="D9" s="90">
        <f>C9+12</f>
        <v>40872</v>
      </c>
      <c r="E9" s="91"/>
    </row>
    <row r="10" ht="13.5" thickBot="1"/>
    <row r="11" spans="2:8" ht="13.5" thickBot="1">
      <c r="B11" s="78" t="s">
        <v>82</v>
      </c>
      <c r="C11" s="92">
        <v>210</v>
      </c>
      <c r="G11" s="93" t="s">
        <v>100</v>
      </c>
      <c r="H11" s="94">
        <v>0.1</v>
      </c>
    </row>
    <row r="13" ht="13.5" thickBot="1"/>
    <row r="14" spans="2:9" s="87" customFormat="1" ht="15.75" customHeight="1" thickBot="1">
      <c r="B14" s="95"/>
      <c r="C14" s="137" t="s">
        <v>83</v>
      </c>
      <c r="D14" s="137"/>
      <c r="E14" s="95"/>
      <c r="F14" s="95" t="s">
        <v>84</v>
      </c>
      <c r="G14" s="95" t="s">
        <v>84</v>
      </c>
      <c r="H14" s="95" t="s">
        <v>85</v>
      </c>
      <c r="I14" s="95"/>
    </row>
    <row r="15" spans="2:9" s="87" customFormat="1" ht="15.75" customHeight="1" thickBot="1">
      <c r="B15" s="96" t="s">
        <v>86</v>
      </c>
      <c r="C15" s="96" t="s">
        <v>87</v>
      </c>
      <c r="D15" s="96" t="s">
        <v>88</v>
      </c>
      <c r="E15" s="96" t="s">
        <v>13</v>
      </c>
      <c r="F15" s="96" t="s">
        <v>89</v>
      </c>
      <c r="G15" s="96" t="s">
        <v>90</v>
      </c>
      <c r="H15" s="96" t="s">
        <v>91</v>
      </c>
      <c r="I15" s="96" t="s">
        <v>92</v>
      </c>
    </row>
    <row r="16" spans="2:9" ht="12.75">
      <c r="B16" s="97" t="s">
        <v>93</v>
      </c>
      <c r="C16" s="98">
        <v>12</v>
      </c>
      <c r="D16" s="98">
        <v>13</v>
      </c>
      <c r="E16" s="98"/>
      <c r="F16" s="99"/>
      <c r="G16" s="99"/>
      <c r="H16" s="100">
        <v>4000</v>
      </c>
      <c r="I16" s="101"/>
    </row>
    <row r="17" spans="2:9" ht="12.75">
      <c r="B17" s="102" t="s">
        <v>94</v>
      </c>
      <c r="C17" s="103">
        <v>14</v>
      </c>
      <c r="D17" s="103">
        <v>10</v>
      </c>
      <c r="E17" s="103"/>
      <c r="F17" s="104"/>
      <c r="G17" s="104"/>
      <c r="H17" s="105">
        <v>4000</v>
      </c>
      <c r="I17" s="106"/>
    </row>
    <row r="18" spans="2:9" ht="12.75">
      <c r="B18" s="102" t="s">
        <v>95</v>
      </c>
      <c r="C18" s="103">
        <v>15</v>
      </c>
      <c r="D18" s="103">
        <v>11</v>
      </c>
      <c r="E18" s="103"/>
      <c r="F18" s="104"/>
      <c r="G18" s="104"/>
      <c r="H18" s="105">
        <v>4000</v>
      </c>
      <c r="I18" s="106"/>
    </row>
    <row r="19" spans="2:9" ht="12.75">
      <c r="B19" s="102" t="s">
        <v>96</v>
      </c>
      <c r="C19" s="103">
        <v>16</v>
      </c>
      <c r="D19" s="103">
        <v>12</v>
      </c>
      <c r="E19" s="103"/>
      <c r="F19" s="104"/>
      <c r="G19" s="104"/>
      <c r="H19" s="105">
        <v>4000</v>
      </c>
      <c r="I19" s="106"/>
    </row>
    <row r="20" spans="2:9" ht="12.75">
      <c r="B20" s="102" t="s">
        <v>97</v>
      </c>
      <c r="C20" s="103">
        <v>15</v>
      </c>
      <c r="D20" s="103">
        <v>14</v>
      </c>
      <c r="E20" s="103"/>
      <c r="F20" s="104"/>
      <c r="G20" s="104"/>
      <c r="H20" s="105">
        <v>4000</v>
      </c>
      <c r="I20" s="106"/>
    </row>
    <row r="21" spans="2:9" ht="13.5" thickBot="1">
      <c r="B21" s="102" t="s">
        <v>98</v>
      </c>
      <c r="C21" s="103">
        <v>13</v>
      </c>
      <c r="D21" s="103">
        <v>8</v>
      </c>
      <c r="E21" s="103"/>
      <c r="F21" s="104"/>
      <c r="G21" s="104"/>
      <c r="H21" s="105">
        <v>4000</v>
      </c>
      <c r="I21" s="107"/>
    </row>
    <row r="22" spans="2:9" ht="14.25" thickBot="1" thickTop="1">
      <c r="B22" s="108" t="s">
        <v>33</v>
      </c>
      <c r="C22" s="109"/>
      <c r="D22" s="109"/>
      <c r="E22" s="109"/>
      <c r="F22" s="110"/>
      <c r="G22" s="111"/>
      <c r="H22" s="112"/>
      <c r="I22" s="111"/>
    </row>
    <row r="24" ht="12.75">
      <c r="I24" s="113"/>
    </row>
  </sheetData>
  <mergeCells count="1">
    <mergeCell ref="C14:D1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17"/>
  <sheetViews>
    <sheetView workbookViewId="0" topLeftCell="A1">
      <selection activeCell="A19" sqref="A19"/>
    </sheetView>
  </sheetViews>
  <sheetFormatPr defaultColWidth="9.00390625" defaultRowHeight="12.75"/>
  <cols>
    <col min="2" max="2" width="19.00390625" style="0" customWidth="1"/>
    <col min="4" max="4" width="13.00390625" style="0" customWidth="1"/>
    <col min="5" max="5" width="15.25390625" style="0" customWidth="1"/>
    <col min="6" max="6" width="17.25390625" style="0" customWidth="1"/>
    <col min="8" max="8" width="16.125" style="0" customWidth="1"/>
  </cols>
  <sheetData>
    <row r="1" spans="1:9" ht="13.5" thickBot="1">
      <c r="A1" s="37"/>
      <c r="B1" s="37"/>
      <c r="C1" s="37"/>
      <c r="D1" s="37"/>
      <c r="E1" s="37"/>
      <c r="F1" s="37"/>
      <c r="G1" s="37"/>
      <c r="H1" s="37"/>
      <c r="I1" s="38"/>
    </row>
    <row r="2" spans="1:9" ht="13.5" thickBot="1">
      <c r="A2" s="37"/>
      <c r="B2" s="37"/>
      <c r="C2" s="37"/>
      <c r="D2" s="39" t="s">
        <v>50</v>
      </c>
      <c r="E2" s="40"/>
      <c r="F2" s="41"/>
      <c r="G2" s="41"/>
      <c r="H2" s="37"/>
      <c r="I2" s="38"/>
    </row>
    <row r="3" spans="1:9" ht="22.5" thickBot="1">
      <c r="A3" s="42" t="s">
        <v>51</v>
      </c>
      <c r="B3" s="42" t="s">
        <v>52</v>
      </c>
      <c r="C3" s="43" t="s">
        <v>53</v>
      </c>
      <c r="D3" s="44" t="s">
        <v>54</v>
      </c>
      <c r="E3" s="45" t="s">
        <v>55</v>
      </c>
      <c r="F3" s="46" t="s">
        <v>56</v>
      </c>
      <c r="G3" s="44" t="s">
        <v>57</v>
      </c>
      <c r="H3" s="47" t="s">
        <v>58</v>
      </c>
      <c r="I3" s="38"/>
    </row>
    <row r="4" spans="1:9" ht="12.75">
      <c r="A4" s="48">
        <v>1</v>
      </c>
      <c r="B4" s="49" t="s">
        <v>59</v>
      </c>
      <c r="C4" s="50" t="s">
        <v>60</v>
      </c>
      <c r="D4" s="51">
        <v>365</v>
      </c>
      <c r="E4" s="52">
        <v>35</v>
      </c>
      <c r="F4" s="53">
        <v>12</v>
      </c>
      <c r="G4" s="54"/>
      <c r="H4" s="55"/>
      <c r="I4" s="38"/>
    </row>
    <row r="5" spans="1:9" ht="12.75">
      <c r="A5" s="48">
        <v>2</v>
      </c>
      <c r="B5" s="49" t="s">
        <v>61</v>
      </c>
      <c r="C5" s="50" t="s">
        <v>62</v>
      </c>
      <c r="D5" s="51">
        <v>286</v>
      </c>
      <c r="E5" s="52">
        <v>65</v>
      </c>
      <c r="F5" s="53">
        <v>21</v>
      </c>
      <c r="G5" s="54"/>
      <c r="H5" s="55"/>
      <c r="I5" s="38"/>
    </row>
    <row r="6" spans="1:9" ht="12.75">
      <c r="A6" s="48">
        <v>3</v>
      </c>
      <c r="B6" s="49" t="s">
        <v>63</v>
      </c>
      <c r="C6" s="50" t="s">
        <v>64</v>
      </c>
      <c r="D6" s="51">
        <v>190</v>
      </c>
      <c r="E6" s="52">
        <v>45</v>
      </c>
      <c r="F6" s="53">
        <v>13</v>
      </c>
      <c r="G6" s="54"/>
      <c r="H6" s="55"/>
      <c r="I6" s="38"/>
    </row>
    <row r="7" spans="1:9" ht="12.75">
      <c r="A7" s="48">
        <v>4</v>
      </c>
      <c r="B7" s="49" t="s">
        <v>65</v>
      </c>
      <c r="C7" s="50" t="s">
        <v>66</v>
      </c>
      <c r="D7" s="51">
        <v>320</v>
      </c>
      <c r="E7" s="52">
        <v>55</v>
      </c>
      <c r="F7" s="53">
        <v>22</v>
      </c>
      <c r="G7" s="54"/>
      <c r="H7" s="55"/>
      <c r="I7" s="38"/>
    </row>
    <row r="8" spans="1:9" ht="13.5" thickBot="1">
      <c r="A8" s="56">
        <v>5</v>
      </c>
      <c r="B8" s="57" t="s">
        <v>67</v>
      </c>
      <c r="C8" s="58" t="s">
        <v>68</v>
      </c>
      <c r="D8" s="59">
        <v>290</v>
      </c>
      <c r="E8" s="60">
        <v>60</v>
      </c>
      <c r="F8" s="61">
        <v>9</v>
      </c>
      <c r="G8" s="54"/>
      <c r="H8" s="55"/>
      <c r="I8" s="38"/>
    </row>
    <row r="9" spans="1:9" ht="12.75">
      <c r="A9" s="37"/>
      <c r="B9" s="37"/>
      <c r="C9" s="37"/>
      <c r="D9" s="37"/>
      <c r="E9" s="37"/>
      <c r="F9" s="37"/>
      <c r="G9" s="62" t="s">
        <v>69</v>
      </c>
      <c r="H9" s="63"/>
      <c r="I9" s="38"/>
    </row>
    <row r="10" spans="1:9" ht="13.5" thickBot="1">
      <c r="A10" s="37"/>
      <c r="B10" s="64"/>
      <c r="C10" s="64"/>
      <c r="D10" s="37"/>
      <c r="E10" s="37"/>
      <c r="F10" s="37"/>
      <c r="G10" s="65" t="s">
        <v>70</v>
      </c>
      <c r="H10" s="66"/>
      <c r="I10" s="38"/>
    </row>
    <row r="11" spans="1:9" ht="13.5" thickBot="1">
      <c r="A11" s="37"/>
      <c r="B11" s="64"/>
      <c r="C11" s="64"/>
      <c r="D11" s="37"/>
      <c r="E11" s="37"/>
      <c r="F11" s="37"/>
      <c r="G11" s="37"/>
      <c r="H11" s="37"/>
      <c r="I11" s="38"/>
    </row>
    <row r="12" spans="1:9" ht="13.5" thickBot="1">
      <c r="A12" s="37"/>
      <c r="B12" s="39" t="s">
        <v>71</v>
      </c>
      <c r="C12" s="41"/>
      <c r="D12" s="37"/>
      <c r="E12" s="37"/>
      <c r="F12" s="37"/>
      <c r="G12" s="37"/>
      <c r="H12" s="37"/>
      <c r="I12" s="38"/>
    </row>
    <row r="13" spans="1:9" ht="12.75">
      <c r="A13" s="37"/>
      <c r="B13" s="67" t="s">
        <v>72</v>
      </c>
      <c r="C13" s="68">
        <v>0.17</v>
      </c>
      <c r="D13" s="37"/>
      <c r="E13" s="37"/>
      <c r="F13" s="37"/>
      <c r="G13" s="37"/>
      <c r="H13" s="37"/>
      <c r="I13" s="38"/>
    </row>
    <row r="14" spans="1:9" ht="12.75">
      <c r="A14" s="37"/>
      <c r="B14" s="69" t="s">
        <v>73</v>
      </c>
      <c r="C14" s="70">
        <v>1.8</v>
      </c>
      <c r="D14" s="37"/>
      <c r="E14" s="37"/>
      <c r="F14" s="37"/>
      <c r="G14" s="37"/>
      <c r="H14" s="37"/>
      <c r="I14" s="38"/>
    </row>
    <row r="15" spans="1:9" ht="13.5" thickBot="1">
      <c r="A15" s="37"/>
      <c r="B15" s="71" t="s">
        <v>74</v>
      </c>
      <c r="C15" s="72">
        <v>3.55</v>
      </c>
      <c r="D15" s="37"/>
      <c r="E15" s="37"/>
      <c r="F15" s="37"/>
      <c r="G15" s="37"/>
      <c r="H15" s="37"/>
      <c r="I15" s="38"/>
    </row>
    <row r="16" spans="1:9" ht="13.5" thickBot="1">
      <c r="A16" s="37"/>
      <c r="B16" s="73"/>
      <c r="C16" s="74"/>
      <c r="D16" s="37"/>
      <c r="E16" s="37"/>
      <c r="F16" s="37"/>
      <c r="G16" s="37"/>
      <c r="H16" s="37"/>
      <c r="I16" s="38"/>
    </row>
    <row r="17" spans="1:9" ht="13.5" thickBot="1">
      <c r="A17" s="37"/>
      <c r="B17" s="75" t="s">
        <v>75</v>
      </c>
      <c r="C17" s="76">
        <v>10</v>
      </c>
      <c r="D17" s="37"/>
      <c r="E17" s="37"/>
      <c r="F17" s="37"/>
      <c r="G17" s="37"/>
      <c r="H17" s="37"/>
      <c r="I17" s="3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9:K23"/>
  <sheetViews>
    <sheetView workbookViewId="0" topLeftCell="A1">
      <selection activeCell="I24" sqref="I24"/>
    </sheetView>
  </sheetViews>
  <sheetFormatPr defaultColWidth="9.00390625" defaultRowHeight="12.75"/>
  <cols>
    <col min="1" max="1" width="4.625" style="114" customWidth="1"/>
    <col min="2" max="16384" width="9.125" style="114" customWidth="1"/>
  </cols>
  <sheetData>
    <row r="8" ht="13.5" thickBot="1"/>
    <row r="9" spans="1:11" ht="13.5" thickBot="1">
      <c r="A9" s="115"/>
      <c r="B9" s="116" t="s">
        <v>101</v>
      </c>
      <c r="C9" s="117">
        <v>1</v>
      </c>
      <c r="D9" s="117">
        <v>2</v>
      </c>
      <c r="E9" s="117">
        <v>4</v>
      </c>
      <c r="F9" s="117">
        <v>2</v>
      </c>
      <c r="G9" s="117">
        <v>1</v>
      </c>
      <c r="H9" s="117">
        <v>4</v>
      </c>
      <c r="I9" s="117">
        <v>2</v>
      </c>
      <c r="J9" s="118">
        <f>SUM(C9:I9)</f>
        <v>16</v>
      </c>
      <c r="K9" s="119"/>
    </row>
    <row r="10" spans="1:11" ht="60" thickBot="1">
      <c r="A10" s="120" t="s">
        <v>102</v>
      </c>
      <c r="B10" s="121" t="s">
        <v>52</v>
      </c>
      <c r="C10" s="122" t="s">
        <v>103</v>
      </c>
      <c r="D10" s="122" t="s">
        <v>104</v>
      </c>
      <c r="E10" s="122" t="s">
        <v>105</v>
      </c>
      <c r="F10" s="122" t="s">
        <v>106</v>
      </c>
      <c r="G10" s="122" t="s">
        <v>107</v>
      </c>
      <c r="H10" s="122" t="s">
        <v>108</v>
      </c>
      <c r="I10" s="122" t="s">
        <v>109</v>
      </c>
      <c r="J10" s="123" t="s">
        <v>110</v>
      </c>
      <c r="K10" s="124" t="s">
        <v>111</v>
      </c>
    </row>
    <row r="11" spans="1:11" ht="13.5" thickBot="1">
      <c r="A11" s="119">
        <v>1</v>
      </c>
      <c r="B11" s="121" t="s">
        <v>112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1</v>
      </c>
      <c r="I11" s="125">
        <v>3</v>
      </c>
      <c r="J11" s="126">
        <f>((C11*$C$9+D11*$D$9+E11*$E$9+F11*$F$9+G11*$G$9+H11*$H$9+I11*$I$9)/$J$9)</f>
        <v>3.125</v>
      </c>
      <c r="K11" s="127"/>
    </row>
    <row r="12" spans="1:11" ht="13.5" thickBot="1">
      <c r="A12" s="119">
        <v>2</v>
      </c>
      <c r="B12" s="121" t="s">
        <v>113</v>
      </c>
      <c r="C12" s="125">
        <v>2</v>
      </c>
      <c r="D12" s="125">
        <v>3</v>
      </c>
      <c r="E12" s="125">
        <v>1</v>
      </c>
      <c r="F12" s="125">
        <v>2</v>
      </c>
      <c r="G12" s="125">
        <v>3</v>
      </c>
      <c r="H12" s="125">
        <v>2</v>
      </c>
      <c r="I12" s="125">
        <v>4</v>
      </c>
      <c r="J12" s="126">
        <f aca="true" t="shared" si="0" ref="J12:J19">((C12*$C$9+D12*$D$9+E12*$E$9+F12*$F$9+G12*$G$9+H12*$H$9+I12*$I$9)/$J$9)</f>
        <v>2.1875</v>
      </c>
      <c r="K12" s="127"/>
    </row>
    <row r="13" spans="1:11" ht="13.5" thickBot="1">
      <c r="A13" s="119">
        <v>3</v>
      </c>
      <c r="B13" s="121" t="s">
        <v>114</v>
      </c>
      <c r="C13" s="125">
        <v>3</v>
      </c>
      <c r="D13" s="125">
        <v>3</v>
      </c>
      <c r="E13" s="125">
        <v>3</v>
      </c>
      <c r="F13" s="125">
        <v>4</v>
      </c>
      <c r="G13" s="125">
        <v>4</v>
      </c>
      <c r="H13" s="125">
        <v>3</v>
      </c>
      <c r="I13" s="125">
        <v>5</v>
      </c>
      <c r="J13" s="126">
        <f t="shared" si="0"/>
        <v>3.4375</v>
      </c>
      <c r="K13" s="127"/>
    </row>
    <row r="14" spans="1:11" ht="13.5" thickBot="1">
      <c r="A14" s="119">
        <v>4</v>
      </c>
      <c r="B14" s="121" t="s">
        <v>115</v>
      </c>
      <c r="C14" s="125">
        <v>2</v>
      </c>
      <c r="D14" s="125">
        <v>4</v>
      </c>
      <c r="E14" s="125">
        <v>2</v>
      </c>
      <c r="F14" s="125">
        <v>3</v>
      </c>
      <c r="G14" s="125">
        <v>2</v>
      </c>
      <c r="H14" s="125">
        <v>4</v>
      </c>
      <c r="I14" s="125">
        <v>6</v>
      </c>
      <c r="J14" s="126">
        <f t="shared" si="0"/>
        <v>3.375</v>
      </c>
      <c r="K14" s="127"/>
    </row>
    <row r="15" spans="1:11" ht="13.5" thickBot="1">
      <c r="A15" s="119">
        <v>5</v>
      </c>
      <c r="B15" s="121" t="s">
        <v>116</v>
      </c>
      <c r="C15" s="125">
        <v>6</v>
      </c>
      <c r="D15" s="125">
        <v>5</v>
      </c>
      <c r="E15" s="125">
        <v>5</v>
      </c>
      <c r="F15" s="125">
        <v>2</v>
      </c>
      <c r="G15" s="125">
        <v>1</v>
      </c>
      <c r="H15" s="125">
        <v>5</v>
      </c>
      <c r="I15" s="125">
        <v>2</v>
      </c>
      <c r="J15" s="126">
        <f t="shared" si="0"/>
        <v>4.0625</v>
      </c>
      <c r="K15" s="127"/>
    </row>
    <row r="16" spans="1:11" ht="13.5" thickBot="1">
      <c r="A16" s="119">
        <v>6</v>
      </c>
      <c r="B16" s="121" t="s">
        <v>117</v>
      </c>
      <c r="C16" s="125">
        <v>3</v>
      </c>
      <c r="D16" s="125">
        <v>4</v>
      </c>
      <c r="E16" s="125">
        <v>3</v>
      </c>
      <c r="F16" s="125">
        <v>2</v>
      </c>
      <c r="G16" s="125">
        <v>1</v>
      </c>
      <c r="H16" s="125">
        <v>6</v>
      </c>
      <c r="I16" s="125">
        <v>3</v>
      </c>
      <c r="J16" s="126">
        <f t="shared" si="0"/>
        <v>3.625</v>
      </c>
      <c r="K16" s="127"/>
    </row>
    <row r="17" spans="1:11" ht="13.5" thickBot="1">
      <c r="A17" s="119">
        <v>7</v>
      </c>
      <c r="B17" s="121" t="s">
        <v>118</v>
      </c>
      <c r="C17" s="125">
        <v>4</v>
      </c>
      <c r="D17" s="125">
        <v>5</v>
      </c>
      <c r="E17" s="125">
        <v>6</v>
      </c>
      <c r="F17" s="125">
        <v>2</v>
      </c>
      <c r="G17" s="125">
        <v>2</v>
      </c>
      <c r="H17" s="125">
        <v>2</v>
      </c>
      <c r="I17" s="125">
        <v>3</v>
      </c>
      <c r="J17" s="126">
        <f t="shared" si="0"/>
        <v>3.625</v>
      </c>
      <c r="K17" s="127"/>
    </row>
    <row r="18" spans="1:11" ht="13.5" thickBot="1">
      <c r="A18" s="119">
        <v>8</v>
      </c>
      <c r="B18" s="121" t="s">
        <v>119</v>
      </c>
      <c r="C18" s="125">
        <v>1</v>
      </c>
      <c r="D18" s="125">
        <v>2</v>
      </c>
      <c r="E18" s="125">
        <v>3</v>
      </c>
      <c r="F18" s="125">
        <v>4</v>
      </c>
      <c r="G18" s="125">
        <v>3</v>
      </c>
      <c r="H18" s="125">
        <v>4</v>
      </c>
      <c r="I18" s="125">
        <v>4</v>
      </c>
      <c r="J18" s="126">
        <f t="shared" si="0"/>
        <v>3.25</v>
      </c>
      <c r="K18" s="127"/>
    </row>
    <row r="19" spans="1:11" ht="13.5" thickBot="1">
      <c r="A19" s="119">
        <v>9</v>
      </c>
      <c r="B19" s="121" t="s">
        <v>120</v>
      </c>
      <c r="C19" s="125">
        <v>3</v>
      </c>
      <c r="D19" s="125">
        <v>4</v>
      </c>
      <c r="E19" s="125">
        <v>5</v>
      </c>
      <c r="F19" s="125">
        <v>6</v>
      </c>
      <c r="G19" s="125">
        <v>6</v>
      </c>
      <c r="H19" s="125">
        <v>6</v>
      </c>
      <c r="I19" s="125">
        <v>5</v>
      </c>
      <c r="J19" s="126">
        <f t="shared" si="0"/>
        <v>5.1875</v>
      </c>
      <c r="K19" s="127"/>
    </row>
    <row r="20" spans="1:11" ht="13.5" thickBot="1">
      <c r="A20" s="128"/>
      <c r="B20" s="120" t="s">
        <v>121</v>
      </c>
      <c r="C20" s="118"/>
      <c r="D20" s="118"/>
      <c r="E20" s="118"/>
      <c r="F20" s="118"/>
      <c r="G20" s="118"/>
      <c r="H20" s="118"/>
      <c r="I20" s="118"/>
      <c r="J20" s="129"/>
      <c r="K20" s="130"/>
    </row>
    <row r="21" spans="1:11" ht="13.5" thickBot="1">
      <c r="A21" s="131"/>
      <c r="B21" s="120" t="s">
        <v>111</v>
      </c>
      <c r="C21" s="118"/>
      <c r="D21" s="118"/>
      <c r="E21" s="118"/>
      <c r="F21" s="118"/>
      <c r="G21" s="118"/>
      <c r="H21" s="118"/>
      <c r="I21" s="118"/>
      <c r="J21" s="132"/>
      <c r="K21" s="131"/>
    </row>
    <row r="23" ht="12.75">
      <c r="B23" s="114" t="s">
        <v>122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B31" sqref="B31:J31"/>
    </sheetView>
  </sheetViews>
  <sheetFormatPr defaultColWidth="9.00390625" defaultRowHeight="12.75"/>
  <cols>
    <col min="1" max="1" width="14.875" style="143" customWidth="1"/>
    <col min="2" max="2" width="10.875" style="143" bestFit="1" customWidth="1"/>
    <col min="3" max="3" width="12.375" style="143" customWidth="1"/>
    <col min="4" max="4" width="7.75390625" style="143" customWidth="1"/>
    <col min="5" max="5" width="6.875" style="143" customWidth="1"/>
    <col min="6" max="6" width="6.375" style="143" customWidth="1"/>
    <col min="7" max="7" width="12.875" style="179" customWidth="1"/>
    <col min="8" max="8" width="11.625" style="143" customWidth="1"/>
    <col min="9" max="9" width="2.25390625" style="143" customWidth="1"/>
    <col min="10" max="10" width="3.125" style="143" customWidth="1"/>
    <col min="11" max="16384" width="9.125" style="143" customWidth="1"/>
  </cols>
  <sheetData>
    <row r="1" spans="1:9" ht="23.25" thickBot="1">
      <c r="A1" s="138" t="s">
        <v>123</v>
      </c>
      <c r="B1" s="139" t="s">
        <v>124</v>
      </c>
      <c r="C1" s="140" t="s">
        <v>125</v>
      </c>
      <c r="D1" s="140" t="s">
        <v>126</v>
      </c>
      <c r="E1" s="140" t="s">
        <v>127</v>
      </c>
      <c r="F1" s="140" t="s">
        <v>128</v>
      </c>
      <c r="G1" s="140" t="s">
        <v>129</v>
      </c>
      <c r="H1" s="141" t="s">
        <v>130</v>
      </c>
      <c r="I1" s="142"/>
    </row>
    <row r="2" spans="1:21" ht="12.75">
      <c r="A2" s="144" t="s">
        <v>131</v>
      </c>
      <c r="B2" s="144" t="s">
        <v>132</v>
      </c>
      <c r="C2" s="144" t="s">
        <v>133</v>
      </c>
      <c r="D2" s="145">
        <v>15.75</v>
      </c>
      <c r="E2" s="146">
        <v>31.5</v>
      </c>
      <c r="F2" s="147">
        <v>250</v>
      </c>
      <c r="G2" s="148" t="s">
        <v>134</v>
      </c>
      <c r="H2" s="149"/>
      <c r="I2" s="150"/>
      <c r="T2" s="151"/>
      <c r="U2" s="152"/>
    </row>
    <row r="3" spans="1:21" ht="12.75">
      <c r="A3" s="153" t="s">
        <v>135</v>
      </c>
      <c r="B3" s="153" t="s">
        <v>132</v>
      </c>
      <c r="C3" s="153" t="s">
        <v>136</v>
      </c>
      <c r="D3" s="154">
        <v>84</v>
      </c>
      <c r="E3" s="155">
        <v>78</v>
      </c>
      <c r="F3" s="156">
        <v>200</v>
      </c>
      <c r="G3" s="157" t="s">
        <v>137</v>
      </c>
      <c r="H3" s="158"/>
      <c r="I3" s="150"/>
      <c r="T3" s="151"/>
      <c r="U3" s="152"/>
    </row>
    <row r="4" spans="1:21" ht="12.75">
      <c r="A4" s="153" t="s">
        <v>138</v>
      </c>
      <c r="B4" s="153" t="s">
        <v>132</v>
      </c>
      <c r="C4" s="153" t="s">
        <v>139</v>
      </c>
      <c r="D4" s="154">
        <v>14.25</v>
      </c>
      <c r="E4" s="155">
        <v>28.5</v>
      </c>
      <c r="F4" s="156">
        <v>100</v>
      </c>
      <c r="G4" s="157" t="s">
        <v>137</v>
      </c>
      <c r="H4" s="158"/>
      <c r="I4" s="150"/>
      <c r="T4" s="151"/>
      <c r="U4" s="152"/>
    </row>
    <row r="5" spans="1:21" ht="12.75">
      <c r="A5" s="153" t="s">
        <v>140</v>
      </c>
      <c r="B5" s="153" t="s">
        <v>132</v>
      </c>
      <c r="C5" s="153" t="s">
        <v>141</v>
      </c>
      <c r="D5" s="154">
        <v>14.25</v>
      </c>
      <c r="E5" s="155">
        <v>28.5</v>
      </c>
      <c r="F5" s="156">
        <v>400</v>
      </c>
      <c r="G5" s="157" t="s">
        <v>134</v>
      </c>
      <c r="H5" s="158"/>
      <c r="I5" s="150"/>
      <c r="T5" s="151"/>
      <c r="U5" s="152"/>
    </row>
    <row r="6" spans="1:21" ht="12.75">
      <c r="A6" s="153" t="s">
        <v>142</v>
      </c>
      <c r="B6" s="153" t="s">
        <v>132</v>
      </c>
      <c r="C6" s="153" t="s">
        <v>143</v>
      </c>
      <c r="D6" s="154">
        <v>15.75</v>
      </c>
      <c r="E6" s="155">
        <v>31.5</v>
      </c>
      <c r="F6" s="156">
        <v>300</v>
      </c>
      <c r="G6" s="157" t="s">
        <v>144</v>
      </c>
      <c r="H6" s="158"/>
      <c r="I6" s="150"/>
      <c r="T6" s="151"/>
      <c r="U6" s="152"/>
    </row>
    <row r="7" spans="1:21" ht="12.75">
      <c r="A7" s="153" t="s">
        <v>145</v>
      </c>
      <c r="B7" s="153" t="s">
        <v>132</v>
      </c>
      <c r="C7" s="153" t="s">
        <v>146</v>
      </c>
      <c r="D7" s="154">
        <v>15.75</v>
      </c>
      <c r="E7" s="155">
        <v>31.5</v>
      </c>
      <c r="F7" s="156">
        <v>450</v>
      </c>
      <c r="G7" s="157" t="s">
        <v>144</v>
      </c>
      <c r="H7" s="158"/>
      <c r="I7" s="150"/>
      <c r="T7" s="151"/>
      <c r="U7" s="152"/>
    </row>
    <row r="8" spans="1:21" ht="12.75">
      <c r="A8" s="153" t="s">
        <v>147</v>
      </c>
      <c r="B8" s="153" t="s">
        <v>132</v>
      </c>
      <c r="C8" s="153" t="s">
        <v>133</v>
      </c>
      <c r="D8" s="154">
        <v>14.25</v>
      </c>
      <c r="E8" s="155">
        <v>28.5</v>
      </c>
      <c r="F8" s="156">
        <v>400</v>
      </c>
      <c r="G8" s="157" t="s">
        <v>148</v>
      </c>
      <c r="H8" s="158"/>
      <c r="I8" s="150"/>
      <c r="T8" s="151"/>
      <c r="U8" s="152"/>
    </row>
    <row r="9" spans="1:21" ht="12.75">
      <c r="A9" s="153" t="s">
        <v>149</v>
      </c>
      <c r="B9" s="153" t="s">
        <v>132</v>
      </c>
      <c r="C9" s="153" t="s">
        <v>149</v>
      </c>
      <c r="D9" s="154">
        <v>15.75</v>
      </c>
      <c r="E9" s="155">
        <v>31.5</v>
      </c>
      <c r="F9" s="156">
        <v>500</v>
      </c>
      <c r="G9" s="157" t="s">
        <v>148</v>
      </c>
      <c r="H9" s="158"/>
      <c r="I9" s="150"/>
      <c r="T9" s="151"/>
      <c r="U9" s="152"/>
    </row>
    <row r="10" spans="1:21" ht="12.75">
      <c r="A10" s="153" t="s">
        <v>150</v>
      </c>
      <c r="B10" s="153" t="s">
        <v>132</v>
      </c>
      <c r="C10" s="153" t="s">
        <v>150</v>
      </c>
      <c r="D10" s="154">
        <v>15.75</v>
      </c>
      <c r="E10" s="155">
        <v>31.5</v>
      </c>
      <c r="F10" s="156">
        <v>250</v>
      </c>
      <c r="G10" s="157" t="s">
        <v>134</v>
      </c>
      <c r="H10" s="158"/>
      <c r="I10" s="150"/>
      <c r="T10" s="151"/>
      <c r="U10" s="152"/>
    </row>
    <row r="11" spans="1:21" ht="12.75">
      <c r="A11" s="159" t="s">
        <v>151</v>
      </c>
      <c r="B11" s="159" t="s">
        <v>152</v>
      </c>
      <c r="C11" s="159" t="s">
        <v>153</v>
      </c>
      <c r="D11" s="160">
        <v>14.55</v>
      </c>
      <c r="E11" s="161">
        <v>29.1</v>
      </c>
      <c r="F11" s="162">
        <v>275</v>
      </c>
      <c r="G11" s="162" t="s">
        <v>154</v>
      </c>
      <c r="H11" s="163"/>
      <c r="I11" s="164"/>
      <c r="T11" s="151"/>
      <c r="U11" s="152"/>
    </row>
    <row r="12" spans="1:21" ht="12.75">
      <c r="A12" s="165" t="s">
        <v>155</v>
      </c>
      <c r="B12" s="165" t="s">
        <v>132</v>
      </c>
      <c r="C12" s="165" t="s">
        <v>155</v>
      </c>
      <c r="D12" s="166">
        <v>14.25</v>
      </c>
      <c r="E12" s="167">
        <v>28.5</v>
      </c>
      <c r="F12" s="168">
        <v>200</v>
      </c>
      <c r="G12" s="169" t="s">
        <v>156</v>
      </c>
      <c r="H12" s="170"/>
      <c r="I12" s="171"/>
      <c r="J12" s="172"/>
      <c r="K12" s="173"/>
      <c r="L12" s="173"/>
      <c r="M12" s="173"/>
      <c r="N12" s="173"/>
      <c r="O12" s="173"/>
      <c r="P12" s="173"/>
      <c r="Q12" s="173"/>
      <c r="R12" s="173"/>
      <c r="S12" s="173"/>
      <c r="T12" s="151"/>
      <c r="U12" s="152"/>
    </row>
    <row r="13" spans="1:20" ht="12.75">
      <c r="A13" s="165" t="s">
        <v>157</v>
      </c>
      <c r="B13" s="165" t="s">
        <v>132</v>
      </c>
      <c r="C13" s="165" t="s">
        <v>158</v>
      </c>
      <c r="D13" s="166">
        <v>14.85</v>
      </c>
      <c r="E13" s="167">
        <v>29.7</v>
      </c>
      <c r="F13" s="168">
        <v>400</v>
      </c>
      <c r="G13" s="169" t="s">
        <v>156</v>
      </c>
      <c r="H13" s="170"/>
      <c r="I13" s="171"/>
      <c r="J13" s="174"/>
      <c r="K13" s="173"/>
      <c r="L13" s="173"/>
      <c r="M13" s="173"/>
      <c r="N13" s="173"/>
      <c r="O13" s="173"/>
      <c r="P13" s="173"/>
      <c r="Q13" s="173"/>
      <c r="R13" s="173"/>
      <c r="S13" s="173"/>
      <c r="T13" s="175"/>
    </row>
    <row r="14" spans="1:20" ht="12.75">
      <c r="A14" s="165" t="s">
        <v>153</v>
      </c>
      <c r="B14" s="165" t="s">
        <v>132</v>
      </c>
      <c r="C14" s="165" t="s">
        <v>153</v>
      </c>
      <c r="D14" s="166">
        <v>14.25</v>
      </c>
      <c r="E14" s="167">
        <v>28.5</v>
      </c>
      <c r="F14" s="168">
        <v>350</v>
      </c>
      <c r="G14" s="169" t="s">
        <v>156</v>
      </c>
      <c r="H14" s="170"/>
      <c r="I14" s="171"/>
      <c r="J14" s="174"/>
      <c r="K14" s="176"/>
      <c r="L14" s="176"/>
      <c r="M14" s="176"/>
      <c r="N14" s="176"/>
      <c r="O14" s="174"/>
      <c r="P14" s="174"/>
      <c r="Q14" s="174"/>
      <c r="R14" s="174"/>
      <c r="S14" s="174"/>
      <c r="T14" s="175"/>
    </row>
    <row r="15" spans="1:19" ht="12.75">
      <c r="A15" s="165" t="s">
        <v>159</v>
      </c>
      <c r="B15" s="165" t="s">
        <v>132</v>
      </c>
      <c r="C15" s="165" t="s">
        <v>141</v>
      </c>
      <c r="D15" s="166">
        <v>15.75</v>
      </c>
      <c r="E15" s="167">
        <v>31.5</v>
      </c>
      <c r="F15" s="168">
        <v>400</v>
      </c>
      <c r="G15" s="169" t="s">
        <v>160</v>
      </c>
      <c r="H15" s="170"/>
      <c r="I15" s="171"/>
      <c r="J15" s="173"/>
      <c r="K15" s="173"/>
      <c r="L15" s="173"/>
      <c r="M15" s="173"/>
      <c r="N15" s="173"/>
      <c r="O15" s="173"/>
      <c r="P15" s="173"/>
      <c r="Q15" s="173"/>
      <c r="R15" s="173"/>
      <c r="S15" s="173"/>
    </row>
    <row r="16" spans="1:19" ht="12.75">
      <c r="A16" s="165" t="s">
        <v>161</v>
      </c>
      <c r="B16" s="165" t="s">
        <v>132</v>
      </c>
      <c r="C16" s="165" t="s">
        <v>161</v>
      </c>
      <c r="D16" s="166">
        <v>16.2</v>
      </c>
      <c r="E16" s="167">
        <v>67.9</v>
      </c>
      <c r="F16" s="168">
        <v>450</v>
      </c>
      <c r="G16" s="169" t="s">
        <v>160</v>
      </c>
      <c r="H16" s="170"/>
      <c r="I16" s="171"/>
      <c r="J16" s="173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1:19" ht="12.75">
      <c r="A17" s="159" t="s">
        <v>162</v>
      </c>
      <c r="B17" s="159" t="s">
        <v>152</v>
      </c>
      <c r="C17" s="159" t="s">
        <v>163</v>
      </c>
      <c r="D17" s="160">
        <v>15.75</v>
      </c>
      <c r="E17" s="161">
        <v>31.5</v>
      </c>
      <c r="F17" s="162">
        <v>125</v>
      </c>
      <c r="G17" s="162" t="s">
        <v>154</v>
      </c>
      <c r="H17" s="163"/>
      <c r="I17" s="164"/>
      <c r="J17" s="173"/>
      <c r="K17" s="173"/>
      <c r="L17" s="173"/>
      <c r="M17" s="173"/>
      <c r="N17" s="173"/>
      <c r="O17" s="173"/>
      <c r="P17" s="173"/>
      <c r="Q17" s="173"/>
      <c r="R17" s="173"/>
      <c r="S17" s="173"/>
    </row>
    <row r="18" spans="1:19" ht="12.75">
      <c r="A18" s="165" t="s">
        <v>164</v>
      </c>
      <c r="B18" s="165" t="s">
        <v>132</v>
      </c>
      <c r="C18" s="165" t="s">
        <v>165</v>
      </c>
      <c r="D18" s="166">
        <v>15.75</v>
      </c>
      <c r="E18" s="167">
        <v>31.5</v>
      </c>
      <c r="F18" s="168">
        <v>500</v>
      </c>
      <c r="G18" s="169" t="s">
        <v>134</v>
      </c>
      <c r="H18" s="170"/>
      <c r="I18" s="171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9" ht="12.75">
      <c r="A19" s="165" t="s">
        <v>166</v>
      </c>
      <c r="B19" s="165" t="s">
        <v>132</v>
      </c>
      <c r="C19" s="165" t="s">
        <v>167</v>
      </c>
      <c r="D19" s="166">
        <v>14.25</v>
      </c>
      <c r="E19" s="167">
        <v>67.9</v>
      </c>
      <c r="F19" s="168">
        <v>550</v>
      </c>
      <c r="G19" s="169" t="s">
        <v>168</v>
      </c>
      <c r="H19" s="170"/>
      <c r="I19" s="171"/>
    </row>
    <row r="20" spans="1:9" ht="12.75">
      <c r="A20" s="165" t="s">
        <v>169</v>
      </c>
      <c r="B20" s="165" t="s">
        <v>132</v>
      </c>
      <c r="C20" s="165" t="s">
        <v>170</v>
      </c>
      <c r="D20" s="166">
        <v>15.75</v>
      </c>
      <c r="E20" s="167">
        <v>31.5</v>
      </c>
      <c r="F20" s="168">
        <v>350</v>
      </c>
      <c r="G20" s="169" t="s">
        <v>171</v>
      </c>
      <c r="H20" s="170"/>
      <c r="I20" s="171"/>
    </row>
    <row r="21" spans="1:9" ht="12.75">
      <c r="A21" s="165" t="s">
        <v>172</v>
      </c>
      <c r="B21" s="165" t="s">
        <v>132</v>
      </c>
      <c r="C21" s="165" t="s">
        <v>173</v>
      </c>
      <c r="D21" s="166">
        <v>17.25</v>
      </c>
      <c r="E21" s="167">
        <v>66</v>
      </c>
      <c r="F21" s="168">
        <v>400</v>
      </c>
      <c r="G21" s="169" t="s">
        <v>171</v>
      </c>
      <c r="H21" s="170"/>
      <c r="I21" s="171"/>
    </row>
    <row r="22" spans="1:9" ht="12.75">
      <c r="A22" s="165" t="s">
        <v>174</v>
      </c>
      <c r="B22" s="165" t="s">
        <v>132</v>
      </c>
      <c r="C22" s="165" t="s">
        <v>146</v>
      </c>
      <c r="D22" s="166">
        <v>14.25</v>
      </c>
      <c r="E22" s="167">
        <v>78.9</v>
      </c>
      <c r="F22" s="168">
        <v>350</v>
      </c>
      <c r="G22" s="169" t="s">
        <v>175</v>
      </c>
      <c r="H22" s="170"/>
      <c r="I22" s="171"/>
    </row>
    <row r="23" spans="1:9" ht="12.75">
      <c r="A23" s="165" t="s">
        <v>176</v>
      </c>
      <c r="B23" s="165" t="s">
        <v>132</v>
      </c>
      <c r="C23" s="165" t="s">
        <v>146</v>
      </c>
      <c r="D23" s="166">
        <v>15.75</v>
      </c>
      <c r="E23" s="167">
        <v>77.8</v>
      </c>
      <c r="F23" s="168">
        <v>200</v>
      </c>
      <c r="G23" s="169" t="s">
        <v>175</v>
      </c>
      <c r="H23" s="170"/>
      <c r="I23" s="171"/>
    </row>
    <row r="24" spans="1:9" ht="12.75">
      <c r="A24" s="165" t="s">
        <v>177</v>
      </c>
      <c r="B24" s="165" t="s">
        <v>132</v>
      </c>
      <c r="C24" s="165" t="s">
        <v>178</v>
      </c>
      <c r="D24" s="166">
        <v>14.25</v>
      </c>
      <c r="E24" s="167">
        <v>87.3</v>
      </c>
      <c r="F24" s="168">
        <v>200</v>
      </c>
      <c r="G24" s="169" t="s">
        <v>179</v>
      </c>
      <c r="H24" s="170"/>
      <c r="I24" s="171"/>
    </row>
    <row r="25" spans="1:9" ht="12.75">
      <c r="A25" s="165" t="s">
        <v>180</v>
      </c>
      <c r="B25" s="165" t="s">
        <v>132</v>
      </c>
      <c r="C25" s="165" t="s">
        <v>141</v>
      </c>
      <c r="D25" s="166">
        <v>17.25</v>
      </c>
      <c r="E25" s="167">
        <v>34.5</v>
      </c>
      <c r="F25" s="168">
        <v>300</v>
      </c>
      <c r="G25" s="169" t="s">
        <v>179</v>
      </c>
      <c r="H25" s="170"/>
      <c r="I25" s="171"/>
    </row>
    <row r="26" spans="1:9" ht="12.75">
      <c r="A26" s="165" t="s">
        <v>181</v>
      </c>
      <c r="B26" s="165" t="s">
        <v>132</v>
      </c>
      <c r="C26" s="165" t="s">
        <v>181</v>
      </c>
      <c r="D26" s="166">
        <v>14.25</v>
      </c>
      <c r="E26" s="167">
        <v>28.5</v>
      </c>
      <c r="F26" s="168">
        <v>500</v>
      </c>
      <c r="G26" s="169" t="s">
        <v>179</v>
      </c>
      <c r="H26" s="170"/>
      <c r="I26" s="171"/>
    </row>
    <row r="27" spans="1:9" ht="12.75">
      <c r="A27" s="165" t="s">
        <v>182</v>
      </c>
      <c r="B27" s="165" t="s">
        <v>152</v>
      </c>
      <c r="C27" s="165" t="s">
        <v>183</v>
      </c>
      <c r="D27" s="165">
        <v>17.55</v>
      </c>
      <c r="E27" s="165">
        <v>74.8</v>
      </c>
      <c r="F27" s="165">
        <v>300</v>
      </c>
      <c r="G27" s="165" t="s">
        <v>154</v>
      </c>
      <c r="H27" s="177"/>
      <c r="I27" s="178"/>
    </row>
    <row r="29" spans="1:11" ht="12.75">
      <c r="A29" s="180" t="s">
        <v>184</v>
      </c>
      <c r="B29" s="180"/>
      <c r="C29" s="180"/>
      <c r="D29" s="180"/>
      <c r="E29" s="180"/>
      <c r="F29" s="180"/>
      <c r="G29" s="180"/>
      <c r="H29" s="180"/>
      <c r="I29" s="180"/>
      <c r="J29" s="173"/>
      <c r="K29" s="181" t="s">
        <v>185</v>
      </c>
    </row>
    <row r="30" spans="1:11" ht="12.75">
      <c r="A30" s="182">
        <v>1</v>
      </c>
      <c r="B30" s="183" t="s">
        <v>186</v>
      </c>
      <c r="C30" s="184"/>
      <c r="D30" s="184"/>
      <c r="E30" s="184"/>
      <c r="F30" s="184"/>
      <c r="G30" s="184"/>
      <c r="H30" s="184"/>
      <c r="I30" s="184"/>
      <c r="J30" s="184"/>
      <c r="K30" s="185"/>
    </row>
    <row r="31" spans="1:11" ht="12.75">
      <c r="A31" s="182">
        <v>4</v>
      </c>
      <c r="B31" s="186" t="s">
        <v>187</v>
      </c>
      <c r="C31" s="186"/>
      <c r="D31" s="186"/>
      <c r="E31" s="186"/>
      <c r="F31" s="186"/>
      <c r="G31" s="186"/>
      <c r="H31" s="186"/>
      <c r="I31" s="186"/>
      <c r="J31" s="186"/>
      <c r="K31" s="185"/>
    </row>
    <row r="32" spans="1:11" ht="12.75">
      <c r="A32" s="182">
        <v>5</v>
      </c>
      <c r="B32" s="186" t="s">
        <v>188</v>
      </c>
      <c r="C32" s="186"/>
      <c r="D32" s="186"/>
      <c r="E32" s="186"/>
      <c r="F32" s="186"/>
      <c r="G32" s="186"/>
      <c r="H32" s="186"/>
      <c r="I32" s="186"/>
      <c r="J32" s="186"/>
      <c r="K32" s="185"/>
    </row>
    <row r="33" spans="1:11" ht="12.75">
      <c r="A33" s="183"/>
      <c r="B33" s="186" t="s">
        <v>189</v>
      </c>
      <c r="C33" s="186"/>
      <c r="D33" s="186"/>
      <c r="E33" s="186"/>
      <c r="F33" s="186"/>
      <c r="G33" s="186"/>
      <c r="H33" s="186"/>
      <c r="I33" s="186"/>
      <c r="J33" s="186"/>
      <c r="K33" s="185"/>
    </row>
    <row r="34" spans="1:11" ht="12.75">
      <c r="A34" s="183" t="s">
        <v>190</v>
      </c>
      <c r="B34" s="187" t="s">
        <v>191</v>
      </c>
      <c r="C34" s="187"/>
      <c r="D34" s="187"/>
      <c r="E34" s="187"/>
      <c r="F34" s="187"/>
      <c r="G34" s="187"/>
      <c r="H34" s="187"/>
      <c r="I34" s="187"/>
      <c r="J34" s="187"/>
      <c r="K34" s="185"/>
    </row>
    <row r="35" spans="1:7" ht="12.75">
      <c r="A35" s="188"/>
      <c r="B35" s="188"/>
      <c r="C35" s="188"/>
      <c r="D35" s="189"/>
      <c r="E35" s="189"/>
      <c r="F35" s="188"/>
      <c r="G35" s="190"/>
    </row>
    <row r="36" spans="2:7" ht="12.75">
      <c r="B36" s="191" t="s">
        <v>192</v>
      </c>
      <c r="C36" s="191"/>
      <c r="D36" s="191"/>
      <c r="E36" s="192"/>
      <c r="F36" s="191"/>
      <c r="G36" s="193"/>
    </row>
    <row r="37" ht="12.75">
      <c r="E37" s="194"/>
    </row>
  </sheetData>
  <mergeCells count="5">
    <mergeCell ref="B32:J32"/>
    <mergeCell ref="B33:J33"/>
    <mergeCell ref="B34:J34"/>
    <mergeCell ref="A29:I29"/>
    <mergeCell ref="B31:J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H25" sqref="H25"/>
    </sheetView>
  </sheetViews>
  <sheetFormatPr defaultColWidth="9.00390625" defaultRowHeight="12.75"/>
  <cols>
    <col min="2" max="2" width="18.00390625" style="0" bestFit="1" customWidth="1"/>
    <col min="3" max="3" width="9.875" style="0" customWidth="1"/>
    <col min="6" max="6" width="13.375" style="0" bestFit="1" customWidth="1"/>
    <col min="7" max="7" width="12.00390625" style="0" bestFit="1" customWidth="1"/>
    <col min="8" max="8" width="9.75390625" style="0" bestFit="1" customWidth="1"/>
  </cols>
  <sheetData>
    <row r="1" spans="2:3" ht="13.5" thickBot="1">
      <c r="B1" s="195" t="s">
        <v>193</v>
      </c>
      <c r="C1" s="195"/>
    </row>
    <row r="2" spans="1:9" ht="26.25" thickBot="1">
      <c r="A2" s="196" t="s">
        <v>194</v>
      </c>
      <c r="B2" s="197" t="s">
        <v>195</v>
      </c>
      <c r="C2" s="196" t="s">
        <v>196</v>
      </c>
      <c r="E2" s="198" t="s">
        <v>197</v>
      </c>
      <c r="F2" s="198"/>
      <c r="G2" s="198"/>
      <c r="H2" s="198"/>
      <c r="I2" s="198"/>
    </row>
    <row r="3" spans="1:9" ht="13.5" thickBot="1">
      <c r="A3" s="199" t="s">
        <v>198</v>
      </c>
      <c r="B3" s="199" t="s">
        <v>199</v>
      </c>
      <c r="C3" s="200">
        <v>1.07</v>
      </c>
      <c r="E3" s="201" t="s">
        <v>200</v>
      </c>
      <c r="F3" s="201" t="s">
        <v>201</v>
      </c>
      <c r="G3" s="202" t="s">
        <v>202</v>
      </c>
      <c r="H3" s="201" t="s">
        <v>203</v>
      </c>
      <c r="I3" s="201" t="s">
        <v>204</v>
      </c>
    </row>
    <row r="4" spans="1:9" ht="13.5" thickBot="1">
      <c r="A4" s="199" t="s">
        <v>198</v>
      </c>
      <c r="B4" s="199" t="s">
        <v>205</v>
      </c>
      <c r="C4" s="200">
        <v>0.66</v>
      </c>
      <c r="E4" s="201" t="s">
        <v>206</v>
      </c>
      <c r="F4" s="201" t="s">
        <v>207</v>
      </c>
      <c r="G4" s="203">
        <v>2</v>
      </c>
      <c r="H4" s="202"/>
      <c r="I4" s="202"/>
    </row>
    <row r="5" spans="1:9" ht="13.5" thickBot="1">
      <c r="A5" s="199" t="s">
        <v>206</v>
      </c>
      <c r="B5" s="199" t="s">
        <v>207</v>
      </c>
      <c r="C5" s="200">
        <v>2.4</v>
      </c>
      <c r="E5" s="201" t="s">
        <v>206</v>
      </c>
      <c r="F5" s="201" t="s">
        <v>208</v>
      </c>
      <c r="G5" s="203">
        <v>2</v>
      </c>
      <c r="H5" s="202"/>
      <c r="I5" s="202"/>
    </row>
    <row r="6" spans="1:9" ht="13.5" thickBot="1">
      <c r="A6" s="199" t="s">
        <v>206</v>
      </c>
      <c r="B6" s="199" t="s">
        <v>208</v>
      </c>
      <c r="C6" s="200">
        <v>3.67</v>
      </c>
      <c r="E6" s="201" t="s">
        <v>206</v>
      </c>
      <c r="F6" s="201" t="s">
        <v>209</v>
      </c>
      <c r="G6" s="203">
        <v>3.5</v>
      </c>
      <c r="H6" s="202"/>
      <c r="I6" s="201"/>
    </row>
    <row r="7" spans="1:9" ht="13.5" thickBot="1">
      <c r="A7" s="199" t="s">
        <v>198</v>
      </c>
      <c r="B7" s="199" t="s">
        <v>210</v>
      </c>
      <c r="C7" s="200">
        <v>2.08</v>
      </c>
      <c r="E7" s="201" t="s">
        <v>206</v>
      </c>
      <c r="F7" s="201" t="s">
        <v>211</v>
      </c>
      <c r="G7" s="203">
        <v>4.3</v>
      </c>
      <c r="H7" s="201"/>
      <c r="I7" s="201"/>
    </row>
    <row r="8" spans="1:9" ht="13.5" thickBot="1">
      <c r="A8" s="199" t="s">
        <v>206</v>
      </c>
      <c r="B8" s="199" t="s">
        <v>209</v>
      </c>
      <c r="C8" s="200">
        <v>3.44</v>
      </c>
      <c r="E8" s="201" t="s">
        <v>206</v>
      </c>
      <c r="F8" s="201" t="s">
        <v>212</v>
      </c>
      <c r="G8" s="203">
        <v>5</v>
      </c>
      <c r="H8" s="201"/>
      <c r="I8" s="201"/>
    </row>
    <row r="9" spans="1:9" ht="13.5" thickBot="1">
      <c r="A9" s="199" t="s">
        <v>206</v>
      </c>
      <c r="B9" s="199" t="s">
        <v>213</v>
      </c>
      <c r="C9" s="200">
        <v>2.67</v>
      </c>
      <c r="E9" s="201" t="s">
        <v>198</v>
      </c>
      <c r="F9" s="201" t="s">
        <v>214</v>
      </c>
      <c r="G9" s="203">
        <v>1.5</v>
      </c>
      <c r="H9" s="201"/>
      <c r="I9" s="201"/>
    </row>
    <row r="10" spans="1:9" ht="13.5" thickBot="1">
      <c r="A10" s="199" t="s">
        <v>206</v>
      </c>
      <c r="B10" s="199" t="s">
        <v>215</v>
      </c>
      <c r="C10" s="200">
        <v>3.44</v>
      </c>
      <c r="E10" s="201" t="s">
        <v>198</v>
      </c>
      <c r="F10" s="201" t="s">
        <v>210</v>
      </c>
      <c r="G10" s="203">
        <v>5</v>
      </c>
      <c r="H10" s="201"/>
      <c r="I10" s="201"/>
    </row>
    <row r="11" spans="1:9" ht="13.5" thickBot="1">
      <c r="A11" s="199" t="s">
        <v>206</v>
      </c>
      <c r="B11" s="199" t="s">
        <v>211</v>
      </c>
      <c r="C11" s="200">
        <v>3.65</v>
      </c>
      <c r="E11" s="201" t="s">
        <v>206</v>
      </c>
      <c r="F11" s="201" t="s">
        <v>216</v>
      </c>
      <c r="G11" s="203">
        <v>4</v>
      </c>
      <c r="H11" s="201"/>
      <c r="I11" s="201"/>
    </row>
    <row r="12" spans="1:9" ht="13.5" thickBot="1">
      <c r="A12" s="199" t="s">
        <v>206</v>
      </c>
      <c r="B12" s="199" t="s">
        <v>216</v>
      </c>
      <c r="C12" s="200">
        <v>2.78</v>
      </c>
      <c r="E12" s="201" t="s">
        <v>206</v>
      </c>
      <c r="F12" s="201" t="s">
        <v>213</v>
      </c>
      <c r="G12" s="203">
        <v>2</v>
      </c>
      <c r="H12" s="201"/>
      <c r="I12" s="201"/>
    </row>
    <row r="13" spans="1:9" ht="13.5" thickBot="1">
      <c r="A13" s="199" t="s">
        <v>206</v>
      </c>
      <c r="B13" s="199" t="s">
        <v>212</v>
      </c>
      <c r="C13" s="200">
        <v>3.5</v>
      </c>
      <c r="E13" s="201" t="s">
        <v>198</v>
      </c>
      <c r="F13" s="201" t="s">
        <v>217</v>
      </c>
      <c r="G13" s="203">
        <v>1</v>
      </c>
      <c r="H13" s="201"/>
      <c r="I13" s="201"/>
    </row>
    <row r="14" spans="1:3" ht="13.5" thickBot="1">
      <c r="A14" s="199" t="s">
        <v>198</v>
      </c>
      <c r="B14" s="199" t="s">
        <v>214</v>
      </c>
      <c r="C14" s="200">
        <v>2.13</v>
      </c>
    </row>
    <row r="15" spans="1:5" ht="13.5" thickBot="1">
      <c r="A15" s="199" t="s">
        <v>198</v>
      </c>
      <c r="B15" s="199" t="s">
        <v>218</v>
      </c>
      <c r="C15" s="200">
        <v>1.78</v>
      </c>
      <c r="E15" s="204" t="s">
        <v>185</v>
      </c>
    </row>
    <row r="16" spans="1:6" ht="13.5" thickBot="1">
      <c r="A16" s="199" t="s">
        <v>198</v>
      </c>
      <c r="B16" s="199" t="s">
        <v>219</v>
      </c>
      <c r="C16" s="200">
        <v>13.78</v>
      </c>
      <c r="D16">
        <v>3</v>
      </c>
      <c r="E16" s="205"/>
      <c r="F16" s="206"/>
    </row>
    <row r="17" spans="1:5" ht="13.5" thickBot="1">
      <c r="A17" s="199" t="s">
        <v>198</v>
      </c>
      <c r="B17" s="199" t="s">
        <v>220</v>
      </c>
      <c r="C17" s="200">
        <v>3.67</v>
      </c>
      <c r="D17">
        <v>4</v>
      </c>
      <c r="E17" s="205"/>
    </row>
    <row r="18" spans="1:5" ht="13.5" thickBot="1">
      <c r="A18" s="199" t="s">
        <v>198</v>
      </c>
      <c r="B18" s="199" t="s">
        <v>221</v>
      </c>
      <c r="C18" s="200">
        <v>3.78</v>
      </c>
      <c r="D18">
        <v>5</v>
      </c>
      <c r="E18" s="205"/>
    </row>
    <row r="19" spans="1:5" ht="13.5" thickBot="1">
      <c r="A19" s="199" t="s">
        <v>198</v>
      </c>
      <c r="B19" s="199" t="s">
        <v>222</v>
      </c>
      <c r="C19" s="200">
        <v>1.78</v>
      </c>
      <c r="D19">
        <v>10</v>
      </c>
      <c r="E19" s="205"/>
    </row>
    <row r="20" spans="1:5" ht="13.5" thickBot="1">
      <c r="A20" s="199" t="s">
        <v>198</v>
      </c>
      <c r="B20" s="199" t="s">
        <v>223</v>
      </c>
      <c r="C20" s="200">
        <v>4.67</v>
      </c>
      <c r="E20" s="207"/>
    </row>
    <row r="21" spans="1:5" ht="13.5" thickBot="1">
      <c r="A21" s="199" t="s">
        <v>198</v>
      </c>
      <c r="B21" s="199" t="s">
        <v>224</v>
      </c>
      <c r="C21" s="200">
        <v>3.56</v>
      </c>
      <c r="E21" s="207"/>
    </row>
    <row r="22" spans="1:5" ht="13.5" thickBot="1">
      <c r="A22" s="199" t="s">
        <v>198</v>
      </c>
      <c r="B22" s="199" t="s">
        <v>225</v>
      </c>
      <c r="C22" s="200">
        <v>4.76</v>
      </c>
      <c r="E22" s="207"/>
    </row>
    <row r="23" spans="1:3" ht="13.5" thickBot="1">
      <c r="A23" s="199" t="s">
        <v>206</v>
      </c>
      <c r="B23" s="199" t="s">
        <v>226</v>
      </c>
      <c r="C23" s="200">
        <v>4.87</v>
      </c>
    </row>
    <row r="24" spans="1:3" ht="13.5" thickBot="1">
      <c r="A24" s="199" t="s">
        <v>206</v>
      </c>
      <c r="B24" s="199" t="s">
        <v>227</v>
      </c>
      <c r="C24" s="200">
        <v>5.8</v>
      </c>
    </row>
    <row r="28" spans="1:3" ht="12.75">
      <c r="A28" s="206"/>
      <c r="C28" s="206"/>
    </row>
  </sheetData>
  <mergeCells count="2">
    <mergeCell ref="B1:C1"/>
    <mergeCell ref="E2:I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Krawiec i Białek</dc:creator>
  <cp:keywords/>
  <dc:description/>
  <cp:lastModifiedBy>d</cp:lastModifiedBy>
  <dcterms:created xsi:type="dcterms:W3CDTF">2005-05-09T17:18:00Z</dcterms:created>
  <dcterms:modified xsi:type="dcterms:W3CDTF">2011-11-13T21:50:50Z</dcterms:modified>
  <cp:category/>
  <cp:version/>
  <cp:contentType/>
  <cp:contentStatus/>
</cp:coreProperties>
</file>